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kuma\Documents\家畜市場２\tane_osu\taneosu_kouzatu\"/>
    </mc:Choice>
  </mc:AlternateContent>
  <xr:revisionPtr revIDLastSave="0" documentId="13_ncr:1_{F4013BA0-7FEB-475D-A608-2137D71658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総合計" sheetId="1" r:id="rId1"/>
    <sheet name="メス" sheetId="2" r:id="rId2"/>
    <sheet name="オス" sheetId="3" r:id="rId3"/>
  </sheets>
  <definedNames>
    <definedName name="_xlnm._FilterDatabase" localSheetId="2" hidden="1">オス!$A$7:$I$83</definedName>
    <definedName name="_xlnm._FilterDatabase" localSheetId="1" hidden="1">メス!$A$7:$I$76</definedName>
    <definedName name="_xlnm._FilterDatabase" localSheetId="0" hidden="1">総合計!$A$5:$W$96</definedName>
  </definedNames>
  <calcPr calcId="181029"/>
</workbook>
</file>

<file path=xl/calcChain.xml><?xml version="1.0" encoding="utf-8"?>
<calcChain xmlns="http://schemas.openxmlformats.org/spreadsheetml/2006/main">
  <c r="H81" i="3" l="1"/>
  <c r="G81" i="3"/>
  <c r="H82" i="3"/>
  <c r="G82" i="3"/>
  <c r="I80" i="3"/>
  <c r="H69" i="3"/>
  <c r="G69" i="3"/>
  <c r="H77" i="3"/>
  <c r="G77" i="3"/>
  <c r="I78" i="3"/>
  <c r="I76" i="3"/>
  <c r="H79" i="3"/>
  <c r="I79" i="3" s="1"/>
  <c r="G79" i="3"/>
  <c r="H72" i="3"/>
  <c r="G72" i="3"/>
  <c r="H52" i="3"/>
  <c r="G52" i="3"/>
  <c r="I31" i="3"/>
  <c r="H73" i="3"/>
  <c r="G73" i="3"/>
  <c r="I73" i="3" s="1"/>
  <c r="I51" i="3"/>
  <c r="I70" i="3"/>
  <c r="H75" i="3"/>
  <c r="G75" i="3"/>
  <c r="I71" i="3"/>
  <c r="H68" i="3"/>
  <c r="G68" i="3"/>
  <c r="H67" i="3"/>
  <c r="G67" i="3"/>
  <c r="I56" i="3"/>
  <c r="I65" i="3"/>
  <c r="I54" i="3"/>
  <c r="H64" i="3"/>
  <c r="I64" i="3" s="1"/>
  <c r="G64" i="3"/>
  <c r="I55" i="3"/>
  <c r="I61" i="3"/>
  <c r="I62" i="3"/>
  <c r="H74" i="3"/>
  <c r="G74" i="3"/>
  <c r="I74" i="3" s="1"/>
  <c r="H57" i="3"/>
  <c r="I57" i="3" s="1"/>
  <c r="G57" i="3"/>
  <c r="H60" i="3"/>
  <c r="G60" i="3"/>
  <c r="I47" i="3"/>
  <c r="H59" i="3"/>
  <c r="G59" i="3"/>
  <c r="H25" i="3"/>
  <c r="G25" i="3"/>
  <c r="I35" i="3"/>
  <c r="I53" i="3"/>
  <c r="I49" i="3"/>
  <c r="I41" i="3"/>
  <c r="I66" i="3"/>
  <c r="I45" i="3"/>
  <c r="H16" i="3"/>
  <c r="I16" i="3" s="1"/>
  <c r="G16" i="3"/>
  <c r="I44" i="3"/>
  <c r="I34" i="3"/>
  <c r="I22" i="3"/>
  <c r="I48" i="3"/>
  <c r="I58" i="3"/>
  <c r="I38" i="3"/>
  <c r="I50" i="3"/>
  <c r="I43" i="3"/>
  <c r="I37" i="3"/>
  <c r="H63" i="3"/>
  <c r="G63" i="3"/>
  <c r="I40" i="3"/>
  <c r="I46" i="3"/>
  <c r="H42" i="3"/>
  <c r="G42" i="3"/>
  <c r="I21" i="3"/>
  <c r="H33" i="3"/>
  <c r="G33" i="3"/>
  <c r="I32" i="3"/>
  <c r="I30" i="3"/>
  <c r="I18" i="3"/>
  <c r="I29" i="3"/>
  <c r="I28" i="3"/>
  <c r="I27" i="3"/>
  <c r="I24" i="3"/>
  <c r="I26" i="3"/>
  <c r="H23" i="3"/>
  <c r="I23" i="3" s="1"/>
  <c r="G23" i="3"/>
  <c r="H36" i="3"/>
  <c r="G36" i="3"/>
  <c r="I8" i="3"/>
  <c r="I14" i="3"/>
  <c r="I20" i="3"/>
  <c r="I19" i="3"/>
  <c r="I15" i="3"/>
  <c r="I17" i="3"/>
  <c r="H13" i="3"/>
  <c r="G13" i="3"/>
  <c r="H12" i="3"/>
  <c r="G12" i="3"/>
  <c r="H11" i="3"/>
  <c r="G11" i="3"/>
  <c r="I11" i="3" s="1"/>
  <c r="H10" i="3"/>
  <c r="G10" i="3"/>
  <c r="I9" i="3"/>
  <c r="H74" i="2"/>
  <c r="G74" i="2"/>
  <c r="I74" i="2" s="1"/>
  <c r="I73" i="2"/>
  <c r="H73" i="2"/>
  <c r="G73" i="2"/>
  <c r="I72" i="2"/>
  <c r="I70" i="2"/>
  <c r="H67" i="2"/>
  <c r="G67" i="2"/>
  <c r="I67" i="2" s="1"/>
  <c r="I69" i="2"/>
  <c r="H31" i="2"/>
  <c r="G31" i="2"/>
  <c r="H59" i="2"/>
  <c r="G59" i="2"/>
  <c r="I65" i="2"/>
  <c r="I64" i="2"/>
  <c r="H63" i="2"/>
  <c r="G63" i="2"/>
  <c r="I63" i="2" s="1"/>
  <c r="I54" i="2"/>
  <c r="H61" i="2"/>
  <c r="G61" i="2"/>
  <c r="I66" i="2"/>
  <c r="I75" i="2"/>
  <c r="I62" i="2"/>
  <c r="H40" i="2"/>
  <c r="G40" i="2"/>
  <c r="I45" i="2"/>
  <c r="H48" i="2"/>
  <c r="G48" i="2"/>
  <c r="I57" i="2"/>
  <c r="I51" i="2"/>
  <c r="I47" i="2"/>
  <c r="I38" i="2"/>
  <c r="I44" i="2"/>
  <c r="I43" i="2"/>
  <c r="I55" i="2"/>
  <c r="H60" i="2"/>
  <c r="G60" i="2"/>
  <c r="I60" i="2" s="1"/>
  <c r="I53" i="2"/>
  <c r="H56" i="2"/>
  <c r="G56" i="2"/>
  <c r="I42" i="2"/>
  <c r="I52" i="2"/>
  <c r="I29" i="2"/>
  <c r="I49" i="2"/>
  <c r="H58" i="2"/>
  <c r="G58" i="2"/>
  <c r="I58" i="2" s="1"/>
  <c r="I39" i="2"/>
  <c r="I46" i="2"/>
  <c r="H68" i="2"/>
  <c r="G68" i="2"/>
  <c r="I34" i="2"/>
  <c r="I28" i="2"/>
  <c r="I41" i="2"/>
  <c r="I30" i="2"/>
  <c r="I36" i="2"/>
  <c r="I37" i="2"/>
  <c r="I32" i="2"/>
  <c r="I24" i="2"/>
  <c r="I17" i="2"/>
  <c r="I27" i="2"/>
  <c r="H26" i="2"/>
  <c r="G26" i="2"/>
  <c r="I35" i="2"/>
  <c r="H25" i="2"/>
  <c r="G25" i="2"/>
  <c r="I21" i="2"/>
  <c r="I33" i="2"/>
  <c r="H20" i="2"/>
  <c r="G20" i="2"/>
  <c r="I20" i="2" s="1"/>
  <c r="I22" i="2"/>
  <c r="H19" i="2"/>
  <c r="G19" i="2"/>
  <c r="I19" i="2" s="1"/>
  <c r="H15" i="2"/>
  <c r="G15" i="2"/>
  <c r="H14" i="2"/>
  <c r="G14" i="2"/>
  <c r="I18" i="2"/>
  <c r="I12" i="2"/>
  <c r="I16" i="2"/>
  <c r="I23" i="2"/>
  <c r="I11" i="2"/>
  <c r="I13" i="2"/>
  <c r="H10" i="2"/>
  <c r="G10" i="2"/>
  <c r="I9" i="2"/>
  <c r="I8" i="2"/>
  <c r="H57" i="1"/>
  <c r="G57" i="1"/>
  <c r="H55" i="1"/>
  <c r="I55" i="1" s="1"/>
  <c r="G55" i="1"/>
  <c r="I53" i="1"/>
  <c r="H50" i="1"/>
  <c r="G50" i="1"/>
  <c r="H47" i="1"/>
  <c r="G47" i="1"/>
  <c r="H35" i="1"/>
  <c r="G35" i="1"/>
  <c r="H32" i="1"/>
  <c r="G32" i="1"/>
  <c r="H29" i="1"/>
  <c r="G29" i="1"/>
  <c r="H27" i="1"/>
  <c r="G27" i="1"/>
  <c r="H24" i="1"/>
  <c r="G24" i="1"/>
  <c r="H23" i="1"/>
  <c r="G23" i="1"/>
  <c r="I17" i="1"/>
  <c r="I15" i="1"/>
  <c r="H13" i="1"/>
  <c r="G13" i="1"/>
  <c r="V95" i="1"/>
  <c r="V94" i="1"/>
  <c r="V92" i="1"/>
  <c r="V89" i="1"/>
  <c r="V87" i="1"/>
  <c r="V82" i="1"/>
  <c r="W81" i="1"/>
  <c r="V77" i="1"/>
  <c r="W73" i="1"/>
  <c r="V72" i="1"/>
  <c r="V71" i="1"/>
  <c r="V70" i="1"/>
  <c r="V66" i="1"/>
  <c r="W65" i="1"/>
  <c r="V58" i="1"/>
  <c r="V57" i="1"/>
  <c r="V35" i="1"/>
  <c r="V33" i="1"/>
  <c r="W33" i="1" s="1"/>
  <c r="V29" i="1"/>
  <c r="V27" i="1"/>
  <c r="V24" i="1"/>
  <c r="V23" i="1"/>
  <c r="V21" i="1"/>
  <c r="W21" i="1" s="1"/>
  <c r="V20" i="1"/>
  <c r="V13" i="1"/>
  <c r="V11" i="1"/>
  <c r="V10" i="1"/>
  <c r="V9" i="1"/>
  <c r="V8" i="1"/>
  <c r="U95" i="1"/>
  <c r="U94" i="1"/>
  <c r="U92" i="1"/>
  <c r="U89" i="1"/>
  <c r="U88" i="1"/>
  <c r="U87" i="1"/>
  <c r="U82" i="1"/>
  <c r="U77" i="1"/>
  <c r="U72" i="1"/>
  <c r="U71" i="1"/>
  <c r="U70" i="1"/>
  <c r="U66" i="1"/>
  <c r="U58" i="1"/>
  <c r="U35" i="1"/>
  <c r="U33" i="1"/>
  <c r="U29" i="1"/>
  <c r="U27" i="1"/>
  <c r="U24" i="1"/>
  <c r="U23" i="1"/>
  <c r="U20" i="1"/>
  <c r="W15" i="1"/>
  <c r="U13" i="1"/>
  <c r="U11" i="1"/>
  <c r="U10" i="1"/>
  <c r="U9" i="1"/>
  <c r="U8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O93" i="1"/>
  <c r="O92" i="1"/>
  <c r="O88" i="1"/>
  <c r="O87" i="1"/>
  <c r="O81" i="1"/>
  <c r="P81" i="1" s="1"/>
  <c r="O80" i="1"/>
  <c r="O79" i="1"/>
  <c r="O77" i="1"/>
  <c r="O74" i="1"/>
  <c r="O71" i="1"/>
  <c r="O70" i="1"/>
  <c r="O66" i="1"/>
  <c r="O62" i="1"/>
  <c r="O61" i="1"/>
  <c r="O60" i="1"/>
  <c r="O58" i="1"/>
  <c r="O57" i="1"/>
  <c r="O50" i="1"/>
  <c r="P49" i="1"/>
  <c r="O39" i="1"/>
  <c r="O36" i="1"/>
  <c r="O33" i="1"/>
  <c r="P33" i="1" s="1"/>
  <c r="O20" i="1"/>
  <c r="O19" i="1"/>
  <c r="P17" i="1"/>
  <c r="O11" i="1"/>
  <c r="O10" i="1"/>
  <c r="O9" i="1"/>
  <c r="O8" i="1"/>
  <c r="N93" i="1"/>
  <c r="N92" i="1"/>
  <c r="N88" i="1"/>
  <c r="N87" i="1"/>
  <c r="N81" i="1"/>
  <c r="N80" i="1"/>
  <c r="N79" i="1"/>
  <c r="N77" i="1"/>
  <c r="N74" i="1"/>
  <c r="N71" i="1"/>
  <c r="N70" i="1"/>
  <c r="N66" i="1"/>
  <c r="N62" i="1"/>
  <c r="N61" i="1"/>
  <c r="N60" i="1"/>
  <c r="N58" i="1"/>
  <c r="N57" i="1"/>
  <c r="N50" i="1"/>
  <c r="N39" i="1"/>
  <c r="N36" i="1"/>
  <c r="N33" i="1"/>
  <c r="N20" i="1"/>
  <c r="N19" i="1"/>
  <c r="N11" i="1"/>
  <c r="N10" i="1"/>
  <c r="N9" i="1"/>
  <c r="N8" i="1"/>
  <c r="H95" i="1"/>
  <c r="H94" i="1"/>
  <c r="H89" i="1"/>
  <c r="H86" i="1"/>
  <c r="H85" i="1"/>
  <c r="I85" i="1" s="1"/>
  <c r="H82" i="1"/>
  <c r="I81" i="1"/>
  <c r="H80" i="1"/>
  <c r="H74" i="1"/>
  <c r="H72" i="1"/>
  <c r="I61" i="1"/>
  <c r="G95" i="1"/>
  <c r="G94" i="1"/>
  <c r="G89" i="1"/>
  <c r="I88" i="1"/>
  <c r="G86" i="1"/>
  <c r="G85" i="1"/>
  <c r="G82" i="1"/>
  <c r="G80" i="1"/>
  <c r="I78" i="1"/>
  <c r="I76" i="1"/>
  <c r="G74" i="1"/>
  <c r="G72" i="1"/>
  <c r="I62" i="1"/>
  <c r="I59" i="2" l="1"/>
  <c r="I25" i="2"/>
  <c r="I40" i="2"/>
  <c r="I48" i="2"/>
  <c r="I10" i="2"/>
  <c r="I14" i="2"/>
  <c r="I26" i="2"/>
  <c r="I68" i="2"/>
  <c r="I61" i="2"/>
  <c r="I15" i="2"/>
  <c r="I56" i="2"/>
  <c r="I31" i="2"/>
  <c r="I82" i="3"/>
  <c r="I13" i="3"/>
  <c r="I59" i="3"/>
  <c r="I69" i="3"/>
  <c r="I63" i="3"/>
  <c r="I60" i="3"/>
  <c r="I67" i="3"/>
  <c r="I52" i="3"/>
  <c r="I36" i="3"/>
  <c r="I42" i="3"/>
  <c r="I75" i="3"/>
  <c r="I77" i="3"/>
  <c r="I10" i="3"/>
  <c r="I12" i="3"/>
  <c r="I33" i="3"/>
  <c r="I25" i="3"/>
  <c r="I68" i="3"/>
  <c r="I72" i="3"/>
  <c r="I81" i="3"/>
  <c r="W93" i="1"/>
  <c r="W89" i="1"/>
  <c r="W85" i="1"/>
  <c r="W77" i="1"/>
  <c r="W69" i="1"/>
  <c r="W61" i="1"/>
  <c r="W57" i="1"/>
  <c r="W53" i="1"/>
  <c r="W49" i="1"/>
  <c r="W45" i="1"/>
  <c r="W41" i="1"/>
  <c r="W37" i="1"/>
  <c r="W29" i="1"/>
  <c r="W25" i="1"/>
  <c r="W17" i="1"/>
  <c r="W13" i="1"/>
  <c r="W9" i="1"/>
  <c r="P93" i="1"/>
  <c r="P86" i="1"/>
  <c r="P85" i="1"/>
  <c r="P78" i="1"/>
  <c r="P77" i="1"/>
  <c r="P73" i="1"/>
  <c r="P70" i="1"/>
  <c r="P69" i="1"/>
  <c r="P66" i="1"/>
  <c r="P65" i="1"/>
  <c r="P62" i="1"/>
  <c r="P61" i="1"/>
  <c r="P57" i="1"/>
  <c r="P54" i="1"/>
  <c r="P53" i="1"/>
  <c r="P50" i="1"/>
  <c r="P46" i="1"/>
  <c r="P45" i="1"/>
  <c r="P41" i="1"/>
  <c r="P38" i="1"/>
  <c r="P37" i="1"/>
  <c r="P34" i="1"/>
  <c r="P30" i="1"/>
  <c r="P25" i="1"/>
  <c r="P22" i="1"/>
  <c r="P21" i="1"/>
  <c r="P18" i="1"/>
  <c r="P14" i="1"/>
  <c r="P9" i="1"/>
  <c r="I95" i="1"/>
  <c r="I94" i="1"/>
  <c r="I93" i="1"/>
  <c r="I90" i="1"/>
  <c r="I86" i="1"/>
  <c r="I83" i="1"/>
  <c r="I82" i="1"/>
  <c r="I79" i="1"/>
  <c r="I74" i="1"/>
  <c r="I72" i="1"/>
  <c r="I67" i="1"/>
  <c r="I65" i="1"/>
  <c r="I60" i="1"/>
  <c r="I59" i="1"/>
  <c r="I56" i="1"/>
  <c r="I51" i="1"/>
  <c r="I49" i="1"/>
  <c r="I47" i="1"/>
  <c r="I46" i="1"/>
  <c r="I44" i="1"/>
  <c r="I43" i="1"/>
  <c r="I42" i="1"/>
  <c r="I40" i="1"/>
  <c r="I39" i="1"/>
  <c r="I37" i="1"/>
  <c r="I35" i="1"/>
  <c r="I31" i="1"/>
  <c r="I30" i="1"/>
  <c r="I28" i="1"/>
  <c r="I27" i="1"/>
  <c r="I24" i="1"/>
  <c r="I23" i="1"/>
  <c r="I19" i="1"/>
  <c r="I14" i="1"/>
  <c r="I12" i="1"/>
  <c r="I7" i="1"/>
  <c r="I73" i="1"/>
  <c r="I89" i="1"/>
  <c r="W11" i="1"/>
  <c r="W19" i="1"/>
  <c r="W23" i="1"/>
  <c r="W27" i="1"/>
  <c r="I18" i="1"/>
  <c r="I32" i="1"/>
  <c r="I34" i="1"/>
  <c r="I41" i="1"/>
  <c r="I48" i="1"/>
  <c r="I50" i="1"/>
  <c r="I57" i="1"/>
  <c r="I13" i="1"/>
  <c r="I22" i="1"/>
  <c r="I29" i="1"/>
  <c r="I36" i="1"/>
  <c r="I45" i="1"/>
  <c r="I52" i="1"/>
  <c r="I54" i="1"/>
  <c r="I64" i="1"/>
  <c r="I80" i="1"/>
  <c r="I84" i="1"/>
  <c r="P10" i="1"/>
  <c r="P26" i="1"/>
  <c r="P42" i="1"/>
  <c r="P58" i="1"/>
  <c r="P74" i="1"/>
  <c r="P90" i="1"/>
  <c r="P11" i="1"/>
  <c r="P15" i="1"/>
  <c r="P19" i="1"/>
  <c r="P31" i="1"/>
  <c r="P39" i="1"/>
  <c r="P43" i="1"/>
  <c r="P47" i="1"/>
  <c r="P51" i="1"/>
  <c r="P55" i="1"/>
  <c r="P59" i="1"/>
  <c r="P63" i="1"/>
  <c r="P67" i="1"/>
  <c r="P71" i="1"/>
  <c r="P75" i="1"/>
  <c r="P79" i="1"/>
  <c r="P87" i="1"/>
  <c r="W10" i="1"/>
  <c r="W14" i="1"/>
  <c r="W18" i="1"/>
  <c r="W22" i="1"/>
  <c r="W26" i="1"/>
  <c r="W30" i="1"/>
  <c r="W34" i="1"/>
  <c r="W38" i="1"/>
  <c r="W42" i="1"/>
  <c r="W46" i="1"/>
  <c r="W50" i="1"/>
  <c r="W54" i="1"/>
  <c r="W58" i="1"/>
  <c r="W62" i="1"/>
  <c r="W66" i="1"/>
  <c r="W70" i="1"/>
  <c r="W74" i="1"/>
  <c r="W82" i="1"/>
  <c r="W86" i="1"/>
  <c r="W90" i="1"/>
  <c r="W94" i="1"/>
  <c r="P8" i="1"/>
  <c r="P12" i="1"/>
  <c r="P16" i="1"/>
  <c r="P20" i="1"/>
  <c r="P28" i="1"/>
  <c r="P32" i="1"/>
  <c r="P36" i="1"/>
  <c r="P44" i="1"/>
  <c r="P48" i="1"/>
  <c r="P52" i="1"/>
  <c r="P56" i="1"/>
  <c r="P60" i="1"/>
  <c r="P64" i="1"/>
  <c r="P68" i="1"/>
  <c r="P76" i="1"/>
  <c r="P80" i="1"/>
  <c r="P88" i="1"/>
  <c r="P92" i="1"/>
  <c r="W31" i="1"/>
  <c r="W35" i="1"/>
  <c r="W39" i="1"/>
  <c r="W43" i="1"/>
  <c r="W47" i="1"/>
  <c r="W55" i="1"/>
  <c r="W59" i="1"/>
  <c r="W63" i="1"/>
  <c r="W67" i="1"/>
  <c r="W71" i="1"/>
  <c r="W75" i="1"/>
  <c r="W79" i="1"/>
  <c r="W83" i="1"/>
  <c r="W87" i="1"/>
  <c r="W95" i="1"/>
  <c r="W8" i="1"/>
  <c r="W12" i="1"/>
  <c r="W16" i="1"/>
  <c r="W20" i="1"/>
  <c r="W24" i="1"/>
  <c r="W28" i="1"/>
  <c r="W32" i="1"/>
  <c r="W36" i="1"/>
  <c r="W40" i="1"/>
  <c r="W44" i="1"/>
  <c r="W48" i="1"/>
  <c r="W52" i="1"/>
  <c r="W56" i="1"/>
  <c r="W60" i="1"/>
  <c r="W64" i="1"/>
  <c r="W68" i="1"/>
  <c r="W72" i="1"/>
  <c r="W76" i="1"/>
  <c r="W80" i="1"/>
  <c r="W84" i="1"/>
  <c r="W88" i="1"/>
  <c r="W92" i="1"/>
  <c r="W7" i="1" l="1"/>
  <c r="P7" i="1"/>
  <c r="C76" i="2" l="1"/>
  <c r="C83" i="3"/>
  <c r="J96" i="1"/>
  <c r="C96" i="1"/>
  <c r="Q7" i="1"/>
  <c r="Q96" i="1" l="1"/>
</calcChain>
</file>

<file path=xl/sharedStrings.xml><?xml version="1.0" encoding="utf-8"?>
<sst xmlns="http://schemas.openxmlformats.org/spreadsheetml/2006/main" count="299" uniqueCount="128">
  <si>
    <t>※　種雄牛別成績表　※</t>
    <rPh sb="2" eb="3">
      <t>シュ</t>
    </rPh>
    <rPh sb="3" eb="4">
      <t>オス</t>
    </rPh>
    <rPh sb="4" eb="5">
      <t>ウシ</t>
    </rPh>
    <rPh sb="5" eb="6">
      <t>ベツ</t>
    </rPh>
    <rPh sb="6" eb="9">
      <t>セイセキヒョウ</t>
    </rPh>
    <phoneticPr fontId="2"/>
  </si>
  <si>
    <t>期間：</t>
    <rPh sb="0" eb="2">
      <t>キカン</t>
    </rPh>
    <phoneticPr fontId="2"/>
  </si>
  <si>
    <t>順位</t>
    <rPh sb="0" eb="2">
      <t>ジュンイ</t>
    </rPh>
    <phoneticPr fontId="5"/>
  </si>
  <si>
    <t>種雄牛名号</t>
    <rPh sb="0" eb="1">
      <t>シュ</t>
    </rPh>
    <rPh sb="1" eb="2">
      <t>オス</t>
    </rPh>
    <rPh sb="2" eb="3">
      <t>ウシ</t>
    </rPh>
    <rPh sb="3" eb="4">
      <t>メイ</t>
    </rPh>
    <rPh sb="4" eb="5">
      <t>ゴウ</t>
    </rPh>
    <phoneticPr fontId="5"/>
  </si>
  <si>
    <t>雌</t>
    <rPh sb="0" eb="1">
      <t>メス</t>
    </rPh>
    <phoneticPr fontId="5"/>
  </si>
  <si>
    <t>雄</t>
    <rPh sb="0" eb="1">
      <t>オス</t>
    </rPh>
    <phoneticPr fontId="5"/>
  </si>
  <si>
    <t>頭数</t>
    <rPh sb="0" eb="2">
      <t>トウスウ</t>
    </rPh>
    <phoneticPr fontId="5"/>
  </si>
  <si>
    <t>平均価格</t>
    <rPh sb="0" eb="2">
      <t>ヘイキン</t>
    </rPh>
    <rPh sb="2" eb="4">
      <t>カカク</t>
    </rPh>
    <phoneticPr fontId="5"/>
  </si>
  <si>
    <t>平均　　　体重</t>
    <rPh sb="0" eb="2">
      <t>ヘイキン</t>
    </rPh>
    <rPh sb="5" eb="7">
      <t>タイジュウ</t>
    </rPh>
    <phoneticPr fontId="5"/>
  </si>
  <si>
    <t>平均　　　日令</t>
    <rPh sb="0" eb="2">
      <t>ヘイキン</t>
    </rPh>
    <rPh sb="5" eb="6">
      <t>ニチ</t>
    </rPh>
    <rPh sb="6" eb="7">
      <t>レイ</t>
    </rPh>
    <phoneticPr fontId="5"/>
  </si>
  <si>
    <t>Ｋｇ　　　　単価</t>
    <rPh sb="6" eb="8">
      <t>タンカ</t>
    </rPh>
    <phoneticPr fontId="5"/>
  </si>
  <si>
    <t>平均日　増加額</t>
    <rPh sb="0" eb="2">
      <t>ヘイキン</t>
    </rPh>
    <rPh sb="2" eb="3">
      <t>ヒ</t>
    </rPh>
    <rPh sb="4" eb="6">
      <t>ゾウカ</t>
    </rPh>
    <rPh sb="6" eb="7">
      <t>ガク</t>
    </rPh>
    <phoneticPr fontId="5"/>
  </si>
  <si>
    <t>平均　　　ＤＧ</t>
    <rPh sb="0" eb="2">
      <t>ヘイキン</t>
    </rPh>
    <phoneticPr fontId="5"/>
  </si>
  <si>
    <t>合計</t>
    <rPh sb="0" eb="2">
      <t>ゴウケイ</t>
    </rPh>
    <phoneticPr fontId="5"/>
  </si>
  <si>
    <t>【総合計】</t>
    <rPh sb="1" eb="2">
      <t>ソウ</t>
    </rPh>
    <rPh sb="2" eb="4">
      <t>ゴウケイ</t>
    </rPh>
    <phoneticPr fontId="5"/>
  </si>
  <si>
    <t>畜種：　交雑種　　区分　：　スモール</t>
    <rPh sb="0" eb="1">
      <t>チク</t>
    </rPh>
    <rPh sb="1" eb="2">
      <t>シュ</t>
    </rPh>
    <rPh sb="4" eb="6">
      <t>コウザツ</t>
    </rPh>
    <rPh sb="6" eb="7">
      <t>シュ</t>
    </rPh>
    <rPh sb="9" eb="11">
      <t>クブン</t>
    </rPh>
    <phoneticPr fontId="2"/>
  </si>
  <si>
    <t>※　種雄牛別成績表　※</t>
  </si>
  <si>
    <t>（※金額は税込み）　　　（高平均価格順）</t>
  </si>
  <si>
    <t>順位</t>
    <rPh sb="0" eb="2">
      <t>ジュンイ</t>
    </rPh>
    <phoneticPr fontId="2"/>
  </si>
  <si>
    <t>種雄牛名号</t>
    <rPh sb="0" eb="1">
      <t>シュ</t>
    </rPh>
    <rPh sb="1" eb="2">
      <t>ユウ</t>
    </rPh>
    <rPh sb="2" eb="3">
      <t>ギュウ</t>
    </rPh>
    <rPh sb="3" eb="4">
      <t>メイ</t>
    </rPh>
    <rPh sb="4" eb="5">
      <t>ゴウ</t>
    </rPh>
    <phoneticPr fontId="2"/>
  </si>
  <si>
    <t>頭数</t>
    <rPh sb="0" eb="1">
      <t>アタマ</t>
    </rPh>
    <rPh sb="1" eb="2">
      <t>スウ</t>
    </rPh>
    <phoneticPr fontId="2"/>
  </si>
  <si>
    <t>平均価格</t>
    <rPh sb="0" eb="2">
      <t>ヘイキン</t>
    </rPh>
    <rPh sb="2" eb="4">
      <t>カカク</t>
    </rPh>
    <phoneticPr fontId="2"/>
  </si>
  <si>
    <t>平均　　　体重</t>
    <rPh sb="0" eb="2">
      <t>ヘイキン</t>
    </rPh>
    <rPh sb="5" eb="7">
      <t>タイジュウ</t>
    </rPh>
    <phoneticPr fontId="2"/>
  </si>
  <si>
    <t>平均　　　日令</t>
    <rPh sb="0" eb="2">
      <t>ヘイキン</t>
    </rPh>
    <rPh sb="5" eb="6">
      <t>ニチ</t>
    </rPh>
    <rPh sb="6" eb="7">
      <t>レイ</t>
    </rPh>
    <phoneticPr fontId="2"/>
  </si>
  <si>
    <t>Ｋｇ　　　　単価</t>
    <rPh sb="6" eb="8">
      <t>タンカ</t>
    </rPh>
    <phoneticPr fontId="2"/>
  </si>
  <si>
    <t>平均日　増加額</t>
    <rPh sb="0" eb="2">
      <t>ヘイキン</t>
    </rPh>
    <rPh sb="2" eb="3">
      <t>ヒ</t>
    </rPh>
    <rPh sb="4" eb="6">
      <t>ゾウカ</t>
    </rPh>
    <rPh sb="6" eb="7">
      <t>ガク</t>
    </rPh>
    <phoneticPr fontId="2"/>
  </si>
  <si>
    <t>平均　　　ＤＧ</t>
    <rPh sb="0" eb="2">
      <t>ヘイキン</t>
    </rPh>
    <phoneticPr fontId="2"/>
  </si>
  <si>
    <t>（※金額は税込み）　　　（高平均価格順）　　　　　　　</t>
    <rPh sb="2" eb="4">
      <t>キンガク</t>
    </rPh>
    <rPh sb="5" eb="7">
      <t>ゼイコ</t>
    </rPh>
    <rPh sb="13" eb="14">
      <t>コウ</t>
    </rPh>
    <rPh sb="14" eb="16">
      <t>ヘイキン</t>
    </rPh>
    <rPh sb="16" eb="18">
      <t>カカク</t>
    </rPh>
    <rPh sb="18" eb="19">
      <t>ジュン</t>
    </rPh>
    <phoneticPr fontId="2"/>
  </si>
  <si>
    <t>【総合計】</t>
    <rPh sb="1" eb="2">
      <t>ソウ</t>
    </rPh>
    <rPh sb="2" eb="4">
      <t>ゴウケイ</t>
    </rPh>
    <phoneticPr fontId="2"/>
  </si>
  <si>
    <t>勝平1</t>
    <rPh sb="0" eb="2">
      <t>カツヒラ</t>
    </rPh>
    <phoneticPr fontId="5"/>
  </si>
  <si>
    <t>畜種：  交雑種　　区分　：　スモール　メス</t>
    <rPh sb="0" eb="1">
      <t>チク</t>
    </rPh>
    <rPh sb="1" eb="2">
      <t>シュ</t>
    </rPh>
    <rPh sb="5" eb="7">
      <t>コウザツ</t>
    </rPh>
    <rPh sb="7" eb="8">
      <t>シュ</t>
    </rPh>
    <rPh sb="10" eb="12">
      <t>クブン</t>
    </rPh>
    <phoneticPr fontId="2"/>
  </si>
  <si>
    <t>畜種：  交雑種　　区分　：　スモール　オス</t>
    <rPh sb="0" eb="1">
      <t>チク</t>
    </rPh>
    <rPh sb="1" eb="2">
      <t>シュ</t>
    </rPh>
    <rPh sb="5" eb="7">
      <t>コウザツ</t>
    </rPh>
    <rPh sb="7" eb="8">
      <t>シュ</t>
    </rPh>
    <rPh sb="10" eb="12">
      <t>クブン</t>
    </rPh>
    <phoneticPr fontId="2"/>
  </si>
  <si>
    <t>鈴音</t>
    <rPh sb="0" eb="2">
      <t>スズオト</t>
    </rPh>
    <phoneticPr fontId="5"/>
  </si>
  <si>
    <t>福之姫</t>
    <rPh sb="0" eb="3">
      <t>フクノヒメ</t>
    </rPh>
    <phoneticPr fontId="5"/>
  </si>
  <si>
    <t>北美津久</t>
    <rPh sb="0" eb="4">
      <t>キタミツヒサ</t>
    </rPh>
    <phoneticPr fontId="5"/>
  </si>
  <si>
    <t>福之鶴</t>
    <rPh sb="0" eb="3">
      <t>フクノツル</t>
    </rPh>
    <phoneticPr fontId="5"/>
  </si>
  <si>
    <t>奈美桜</t>
    <rPh sb="0" eb="3">
      <t>ナミサクラ</t>
    </rPh>
    <phoneticPr fontId="5"/>
  </si>
  <si>
    <t>百合美</t>
    <rPh sb="0" eb="3">
      <t>ユリビ</t>
    </rPh>
    <phoneticPr fontId="5"/>
  </si>
  <si>
    <t>秋忠平</t>
    <rPh sb="0" eb="3">
      <t>アキチュウヒラ</t>
    </rPh>
    <phoneticPr fontId="5"/>
  </si>
  <si>
    <t>花之福</t>
    <rPh sb="0" eb="3">
      <t>ハナノフク</t>
    </rPh>
    <phoneticPr fontId="5"/>
  </si>
  <si>
    <t>貴隼桜</t>
    <rPh sb="0" eb="3">
      <t>タカハヤブササクラ</t>
    </rPh>
    <phoneticPr fontId="5"/>
  </si>
  <si>
    <t>奈美百合</t>
    <rPh sb="0" eb="4">
      <t>ナミユリ</t>
    </rPh>
    <phoneticPr fontId="5"/>
  </si>
  <si>
    <t>正忠平</t>
    <rPh sb="0" eb="3">
      <t>マサチュウヒラ</t>
    </rPh>
    <phoneticPr fontId="5"/>
  </si>
  <si>
    <t>関平照</t>
    <rPh sb="0" eb="3">
      <t>セキヒラテル</t>
    </rPh>
    <phoneticPr fontId="5"/>
  </si>
  <si>
    <t>勝吾</t>
    <rPh sb="0" eb="2">
      <t>カツゴ</t>
    </rPh>
    <phoneticPr fontId="5"/>
  </si>
  <si>
    <t>奈津百合1</t>
    <rPh sb="0" eb="4">
      <t>ナツユリ</t>
    </rPh>
    <phoneticPr fontId="5"/>
  </si>
  <si>
    <t>夜桜</t>
    <rPh sb="0" eb="2">
      <t>ヨザクラ</t>
    </rPh>
    <phoneticPr fontId="5"/>
  </si>
  <si>
    <t>勝金幸</t>
    <rPh sb="0" eb="3">
      <t>カツカネユキ</t>
    </rPh>
    <phoneticPr fontId="5"/>
  </si>
  <si>
    <t>美津金幸</t>
    <rPh sb="0" eb="4">
      <t>ミツカネユキ</t>
    </rPh>
    <phoneticPr fontId="5"/>
  </si>
  <si>
    <t>輝福姫</t>
    <rPh sb="0" eb="3">
      <t>テルフクヒメ</t>
    </rPh>
    <phoneticPr fontId="5"/>
  </si>
  <si>
    <t>百合芳</t>
    <rPh sb="0" eb="3">
      <t>ユリヨシ</t>
    </rPh>
    <phoneticPr fontId="5"/>
  </si>
  <si>
    <t>拓忠平</t>
    <rPh sb="0" eb="3">
      <t>タクチュウヒラ</t>
    </rPh>
    <phoneticPr fontId="5"/>
  </si>
  <si>
    <t>平糸福</t>
    <rPh sb="0" eb="3">
      <t>ヒライトフク</t>
    </rPh>
    <phoneticPr fontId="5"/>
  </si>
  <si>
    <t>勝美糸</t>
    <rPh sb="0" eb="3">
      <t>カツビイト</t>
    </rPh>
    <phoneticPr fontId="5"/>
  </si>
  <si>
    <t>奈津勝</t>
    <rPh sb="0" eb="3">
      <t>ナツカツ</t>
    </rPh>
    <phoneticPr fontId="5"/>
  </si>
  <si>
    <t>梅栄福</t>
    <rPh sb="0" eb="3">
      <t>ウメエイフク</t>
    </rPh>
    <phoneticPr fontId="5"/>
  </si>
  <si>
    <t>隆之姫</t>
    <rPh sb="0" eb="3">
      <t>タカシノヒメ</t>
    </rPh>
    <phoneticPr fontId="5"/>
  </si>
  <si>
    <t>百合勝安</t>
    <rPh sb="0" eb="4">
      <t>ユリカツヤス</t>
    </rPh>
    <phoneticPr fontId="5"/>
  </si>
  <si>
    <t>奈緑</t>
    <rPh sb="0" eb="2">
      <t>ナミドリ</t>
    </rPh>
    <phoneticPr fontId="5"/>
  </si>
  <si>
    <t>英貞</t>
    <rPh sb="0" eb="2">
      <t>エイサダ</t>
    </rPh>
    <phoneticPr fontId="5"/>
  </si>
  <si>
    <t>花忠富士</t>
    <rPh sb="0" eb="4">
      <t>ハナチュウフジ</t>
    </rPh>
    <phoneticPr fontId="5"/>
  </si>
  <si>
    <t>勘太</t>
    <rPh sb="0" eb="2">
      <t>カンタ</t>
    </rPh>
    <phoneticPr fontId="5"/>
  </si>
  <si>
    <t>鉄晴幸</t>
    <rPh sb="0" eb="3">
      <t>テツハレユキ</t>
    </rPh>
    <phoneticPr fontId="5"/>
  </si>
  <si>
    <t>勝美桜</t>
    <rPh sb="0" eb="3">
      <t>カツビサクラ</t>
    </rPh>
    <phoneticPr fontId="5"/>
  </si>
  <si>
    <t>勝俊久</t>
    <rPh sb="0" eb="3">
      <t>カツトシヒサ</t>
    </rPh>
    <phoneticPr fontId="5"/>
  </si>
  <si>
    <t>愛之国</t>
    <rPh sb="0" eb="3">
      <t>アイノクニ</t>
    </rPh>
    <phoneticPr fontId="5"/>
  </si>
  <si>
    <t>和華桜</t>
    <rPh sb="0" eb="3">
      <t>ワハナサクラ</t>
    </rPh>
    <phoneticPr fontId="5"/>
  </si>
  <si>
    <t>直太郎</t>
    <rPh sb="0" eb="3">
      <t>ナオタロウ</t>
    </rPh>
    <phoneticPr fontId="5"/>
  </si>
  <si>
    <t>愛之鶴</t>
    <rPh sb="0" eb="3">
      <t>アイノツル</t>
    </rPh>
    <phoneticPr fontId="5"/>
  </si>
  <si>
    <t>美津之国</t>
    <rPh sb="0" eb="4">
      <t>ミツノクニ</t>
    </rPh>
    <phoneticPr fontId="5"/>
  </si>
  <si>
    <t>福華鶴</t>
    <rPh sb="0" eb="3">
      <t>フクハナツル</t>
    </rPh>
    <phoneticPr fontId="5"/>
  </si>
  <si>
    <t>福美国</t>
    <rPh sb="0" eb="3">
      <t>フクビクニ</t>
    </rPh>
    <phoneticPr fontId="5"/>
  </si>
  <si>
    <t>茂晴国</t>
    <rPh sb="0" eb="3">
      <t>モハレクニ</t>
    </rPh>
    <phoneticPr fontId="5"/>
  </si>
  <si>
    <t>知恵久</t>
    <rPh sb="0" eb="3">
      <t>チエヒサ</t>
    </rPh>
    <phoneticPr fontId="5"/>
  </si>
  <si>
    <t>白鵬紅葉</t>
    <rPh sb="0" eb="4">
      <t>ハクホウモミジ</t>
    </rPh>
    <phoneticPr fontId="5"/>
  </si>
  <si>
    <t>新岡光81</t>
    <rPh sb="0" eb="3">
      <t>シンオカヒカリ</t>
    </rPh>
    <phoneticPr fontId="5"/>
  </si>
  <si>
    <t>耶摩斗</t>
    <rPh sb="0" eb="1">
      <t>ヤ</t>
    </rPh>
    <rPh sb="1" eb="2">
      <t>マ</t>
    </rPh>
    <rPh sb="2" eb="3">
      <t>ト</t>
    </rPh>
    <phoneticPr fontId="5"/>
  </si>
  <si>
    <t>隆安幸</t>
    <rPh sb="0" eb="3">
      <t>タカシヤスユキ</t>
    </rPh>
    <phoneticPr fontId="5"/>
  </si>
  <si>
    <t>森巖蔵</t>
    <rPh sb="0" eb="3">
      <t>モリイワオクラ</t>
    </rPh>
    <phoneticPr fontId="5"/>
  </si>
  <si>
    <t>　令和７年　７月　１日～　７月３１日</t>
    <rPh sb="1" eb="3">
      <t>レイワ</t>
    </rPh>
    <rPh sb="4" eb="5">
      <t>ネン</t>
    </rPh>
    <rPh sb="7" eb="8">
      <t>ツキ</t>
    </rPh>
    <rPh sb="10" eb="11">
      <t>ヒ</t>
    </rPh>
    <rPh sb="14" eb="15">
      <t>ツキ</t>
    </rPh>
    <rPh sb="17" eb="18">
      <t>ヒ</t>
    </rPh>
    <phoneticPr fontId="2"/>
  </si>
  <si>
    <t>令和７年　７月　１日～　７月３１日</t>
    <rPh sb="0" eb="2">
      <t>レイワ</t>
    </rPh>
    <rPh sb="3" eb="4">
      <t>ネン</t>
    </rPh>
    <rPh sb="6" eb="7">
      <t>ツキ</t>
    </rPh>
    <rPh sb="9" eb="10">
      <t>ヒ</t>
    </rPh>
    <rPh sb="13" eb="14">
      <t>ツキ</t>
    </rPh>
    <rPh sb="16" eb="17">
      <t>ヒ</t>
    </rPh>
    <phoneticPr fontId="2"/>
  </si>
  <si>
    <t>令和７年　７月　１日～　７月３１日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ツキ</t>
    </rPh>
    <rPh sb="16" eb="17">
      <t>ヒ</t>
    </rPh>
    <phoneticPr fontId="2"/>
  </si>
  <si>
    <t>千寿剣</t>
    <rPh sb="0" eb="3">
      <t>センジュケン</t>
    </rPh>
    <phoneticPr fontId="5"/>
  </si>
  <si>
    <t>美福勝</t>
    <rPh sb="0" eb="3">
      <t>ビフクカツ</t>
    </rPh>
    <phoneticPr fontId="5"/>
  </si>
  <si>
    <t>第1花藤</t>
    <rPh sb="0" eb="1">
      <t>ダイ</t>
    </rPh>
    <rPh sb="2" eb="4">
      <t>ハナフジ</t>
    </rPh>
    <phoneticPr fontId="5"/>
  </si>
  <si>
    <t>晴勝鶴</t>
    <rPh sb="0" eb="3">
      <t>ハレカツツル</t>
    </rPh>
    <phoneticPr fontId="5"/>
  </si>
  <si>
    <t>白清誉</t>
    <rPh sb="0" eb="3">
      <t>シロキヨホマレ</t>
    </rPh>
    <phoneticPr fontId="5"/>
  </si>
  <si>
    <t>南鶴増</t>
    <rPh sb="0" eb="2">
      <t>ミナミツル</t>
    </rPh>
    <rPh sb="2" eb="3">
      <t>マ</t>
    </rPh>
    <phoneticPr fontId="5"/>
  </si>
  <si>
    <t>姫紅葉</t>
    <rPh sb="0" eb="3">
      <t>ヒメモミジ</t>
    </rPh>
    <phoneticPr fontId="5"/>
  </si>
  <si>
    <t>茂勝平1</t>
    <rPh sb="0" eb="3">
      <t>モカツヒラ</t>
    </rPh>
    <phoneticPr fontId="5"/>
  </si>
  <si>
    <t>福増秀</t>
    <rPh sb="0" eb="3">
      <t>フクマスヒデ</t>
    </rPh>
    <phoneticPr fontId="5"/>
  </si>
  <si>
    <t>北宝翔</t>
    <rPh sb="0" eb="3">
      <t>キタタカラショウ</t>
    </rPh>
    <phoneticPr fontId="5"/>
  </si>
  <si>
    <t>秋光花</t>
    <rPh sb="0" eb="3">
      <t>アキヒカリハナ</t>
    </rPh>
    <phoneticPr fontId="5"/>
  </si>
  <si>
    <t>北美咲</t>
    <rPh sb="0" eb="3">
      <t>キタミサキ</t>
    </rPh>
    <phoneticPr fontId="5"/>
  </si>
  <si>
    <t>北朱音</t>
    <rPh sb="0" eb="3">
      <t>キタアカネ</t>
    </rPh>
    <phoneticPr fontId="5"/>
  </si>
  <si>
    <t>姫百合</t>
    <rPh sb="0" eb="3">
      <t>ヒメユリ</t>
    </rPh>
    <phoneticPr fontId="5"/>
  </si>
  <si>
    <t>美津平渚</t>
    <rPh sb="0" eb="4">
      <t>ミツヒラナギサ</t>
    </rPh>
    <phoneticPr fontId="5"/>
  </si>
  <si>
    <t>勝俊桜</t>
    <rPh sb="0" eb="3">
      <t>カツトシサクラ</t>
    </rPh>
    <phoneticPr fontId="5"/>
  </si>
  <si>
    <t>銀恣</t>
    <rPh sb="0" eb="2">
      <t>ギンシ</t>
    </rPh>
    <phoneticPr fontId="5"/>
  </si>
  <si>
    <t>姫勝久</t>
    <rPh sb="0" eb="3">
      <t>ヒメカツヒサ</t>
    </rPh>
    <phoneticPr fontId="5"/>
  </si>
  <si>
    <t>.峰勝姫</t>
    <rPh sb="1" eb="4">
      <t>ミネカツヒメ</t>
    </rPh>
    <phoneticPr fontId="5"/>
  </si>
  <si>
    <t>博紅葉</t>
    <rPh sb="0" eb="3">
      <t>ヒロシモミジ</t>
    </rPh>
    <phoneticPr fontId="5"/>
  </si>
  <si>
    <t>奥晴花</t>
    <rPh sb="0" eb="3">
      <t>オクハレハナ</t>
    </rPh>
    <phoneticPr fontId="5"/>
  </si>
  <si>
    <t>喜亀平</t>
    <rPh sb="0" eb="3">
      <t>キカメヒラ</t>
    </rPh>
    <phoneticPr fontId="5"/>
  </si>
  <si>
    <t>百太</t>
    <rPh sb="0" eb="2">
      <t>ヒャクタ</t>
    </rPh>
    <phoneticPr fontId="5"/>
  </si>
  <si>
    <t>幸照鶴</t>
    <rPh sb="0" eb="3">
      <t>ユキテルツル</t>
    </rPh>
    <phoneticPr fontId="5"/>
  </si>
  <si>
    <t>武平俊</t>
    <rPh sb="0" eb="3">
      <t>ブヒラトシ</t>
    </rPh>
    <phoneticPr fontId="5"/>
  </si>
  <si>
    <t>友勝平</t>
    <rPh sb="0" eb="3">
      <t>トモカツヒラ</t>
    </rPh>
    <phoneticPr fontId="5"/>
  </si>
  <si>
    <t>勝久桜</t>
    <rPh sb="0" eb="3">
      <t>カツヒササクラ</t>
    </rPh>
    <phoneticPr fontId="5"/>
  </si>
  <si>
    <t>紀愛津</t>
    <rPh sb="0" eb="3">
      <t>ノリアイツ</t>
    </rPh>
    <phoneticPr fontId="5"/>
  </si>
  <si>
    <t>金幸隆</t>
    <rPh sb="0" eb="3">
      <t>カネユキタカシ</t>
    </rPh>
    <phoneticPr fontId="5"/>
  </si>
  <si>
    <t>哲重</t>
    <rPh sb="0" eb="2">
      <t>テツシゲ</t>
    </rPh>
    <phoneticPr fontId="5"/>
  </si>
  <si>
    <t>那奈雄</t>
    <rPh sb="0" eb="1">
      <t>ナ</t>
    </rPh>
    <rPh sb="1" eb="2">
      <t>ナ</t>
    </rPh>
    <rPh sb="2" eb="3">
      <t>オス</t>
    </rPh>
    <phoneticPr fontId="5"/>
  </si>
  <si>
    <t>北神居</t>
    <rPh sb="0" eb="3">
      <t>キタカミイ</t>
    </rPh>
    <phoneticPr fontId="5"/>
  </si>
  <si>
    <t>笹姫</t>
    <rPh sb="0" eb="2">
      <t>ササヒメ</t>
    </rPh>
    <phoneticPr fontId="5"/>
  </si>
  <si>
    <t>糸勝百合</t>
    <rPh sb="0" eb="4">
      <t>イトカツユリ</t>
    </rPh>
    <phoneticPr fontId="5"/>
  </si>
  <si>
    <t>闘龍門82</t>
    <rPh sb="0" eb="3">
      <t>トウリュウモン</t>
    </rPh>
    <phoneticPr fontId="5"/>
  </si>
  <si>
    <t>北小糸</t>
    <rPh sb="0" eb="3">
      <t>キタコイト</t>
    </rPh>
    <phoneticPr fontId="5"/>
  </si>
  <si>
    <t>藤平福</t>
    <rPh sb="0" eb="3">
      <t>フジヒラフク</t>
    </rPh>
    <phoneticPr fontId="5"/>
  </si>
  <si>
    <t>紀之国</t>
    <rPh sb="0" eb="3">
      <t>ノリノクニ</t>
    </rPh>
    <phoneticPr fontId="5"/>
  </si>
  <si>
    <t>雅平</t>
    <rPh sb="0" eb="2">
      <t>ミヤビヒラ</t>
    </rPh>
    <phoneticPr fontId="5"/>
  </si>
  <si>
    <t>乱太郎</t>
    <rPh sb="0" eb="3">
      <t>ランタロウ</t>
    </rPh>
    <phoneticPr fontId="5"/>
  </si>
  <si>
    <t>北国茂</t>
    <rPh sb="0" eb="3">
      <t>キタグニモ</t>
    </rPh>
    <phoneticPr fontId="5"/>
  </si>
  <si>
    <t>1.65</t>
    <phoneticPr fontId="5"/>
  </si>
  <si>
    <t>1.76</t>
    <phoneticPr fontId="5"/>
  </si>
  <si>
    <t>1.71</t>
    <phoneticPr fontId="5"/>
  </si>
  <si>
    <t>1.76</t>
    <phoneticPr fontId="8"/>
  </si>
  <si>
    <t>1.65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</si>
</sst>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6"/>
      <color rgb="FF00206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>
      <alignment vertical="center"/>
    </xf>
    <xf numFmtId="0" fontId="4" fillId="0" borderId="0" xfId="2" applyFont="1"/>
    <xf numFmtId="176" fontId="4" fillId="0" borderId="0" xfId="2" applyNumberFormat="1" applyFont="1"/>
    <xf numFmtId="176" fontId="0" fillId="0" borderId="0" xfId="0" applyNumberForma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176" fontId="6" fillId="0" borderId="8" xfId="0" applyNumberFormat="1" applyFont="1" applyBorder="1">
      <alignment vertical="center"/>
    </xf>
    <xf numFmtId="0" fontId="6" fillId="0" borderId="8" xfId="0" applyFont="1" applyBorder="1">
      <alignment vertical="center"/>
    </xf>
    <xf numFmtId="176" fontId="6" fillId="0" borderId="9" xfId="0" applyNumberFormat="1" applyFont="1" applyBorder="1">
      <alignment vertical="center"/>
    </xf>
    <xf numFmtId="0" fontId="6" fillId="0" borderId="9" xfId="0" applyFont="1" applyBorder="1">
      <alignment vertical="center"/>
    </xf>
    <xf numFmtId="49" fontId="4" fillId="0" borderId="0" xfId="2" applyNumberFormat="1" applyFont="1"/>
    <xf numFmtId="49" fontId="0" fillId="0" borderId="0" xfId="0" applyNumberFormat="1">
      <alignment vertical="center"/>
    </xf>
    <xf numFmtId="49" fontId="6" fillId="0" borderId="3" xfId="0" applyNumberFormat="1" applyFont="1" applyBorder="1" applyAlignment="1">
      <alignment horizontal="center" vertical="center" wrapText="1"/>
    </xf>
    <xf numFmtId="0" fontId="4" fillId="0" borderId="0" xfId="2" applyFont="1" applyAlignment="1">
      <alignment horizontal="right"/>
    </xf>
    <xf numFmtId="0" fontId="7" fillId="0" borderId="0" xfId="0" applyFont="1" applyAlignment="1">
      <alignment horizontal="center" vertical="center"/>
    </xf>
    <xf numFmtId="0" fontId="9" fillId="0" borderId="0" xfId="2" applyFont="1"/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176" fontId="6" fillId="0" borderId="17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176" fontId="6" fillId="0" borderId="23" xfId="0" applyNumberFormat="1" applyFont="1" applyBorder="1">
      <alignment vertical="center"/>
    </xf>
    <xf numFmtId="0" fontId="6" fillId="0" borderId="23" xfId="0" applyFont="1" applyBorder="1">
      <alignment vertical="center"/>
    </xf>
    <xf numFmtId="2" fontId="6" fillId="0" borderId="5" xfId="0" applyNumberFormat="1" applyFont="1" applyBorder="1" applyAlignment="1">
      <alignment horizontal="right" vertical="center"/>
    </xf>
    <xf numFmtId="2" fontId="6" fillId="0" borderId="7" xfId="0" applyNumberFormat="1" applyFont="1" applyBorder="1" applyAlignment="1">
      <alignment horizontal="right" vertical="center"/>
    </xf>
    <xf numFmtId="2" fontId="6" fillId="0" borderId="2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2" applyNumberFormat="1" applyFont="1" applyAlignment="1">
      <alignment horizontal="left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176" fontId="10" fillId="0" borderId="2" xfId="0" applyNumberFormat="1" applyFont="1" applyBorder="1">
      <alignment vertical="center"/>
    </xf>
    <xf numFmtId="0" fontId="10" fillId="0" borderId="2" xfId="0" applyFont="1" applyBorder="1">
      <alignment vertical="center"/>
    </xf>
    <xf numFmtId="49" fontId="10" fillId="0" borderId="3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>
      <alignment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7"/>
  <sheetViews>
    <sheetView tabSelected="1" zoomScaleNormal="100" workbookViewId="0">
      <pane xSplit="1" topLeftCell="B1" activePane="topRight" state="frozen"/>
      <selection activeCell="A82" sqref="A82"/>
      <selection pane="topRight" activeCell="A97" sqref="A97"/>
    </sheetView>
  </sheetViews>
  <sheetFormatPr defaultRowHeight="13.5" x14ac:dyDescent="0.15"/>
  <cols>
    <col min="1" max="1" width="5.125" customWidth="1"/>
    <col min="2" max="2" width="11.125" customWidth="1"/>
    <col min="3" max="3" width="5.625" customWidth="1"/>
    <col min="4" max="4" width="11" style="3" customWidth="1"/>
    <col min="5" max="6" width="6.625" customWidth="1"/>
    <col min="7" max="8" width="9.125" style="3" customWidth="1"/>
    <col min="9" max="9" width="5.625" style="19" customWidth="1"/>
    <col min="10" max="10" width="5.625" customWidth="1"/>
    <col min="11" max="11" width="11" style="3" customWidth="1"/>
    <col min="12" max="13" width="6.625" customWidth="1"/>
    <col min="14" max="15" width="9.125" style="3" customWidth="1"/>
    <col min="16" max="16" width="5.625" customWidth="1"/>
    <col min="17" max="17" width="6.125" customWidth="1"/>
    <col min="18" max="18" width="11" style="3" customWidth="1"/>
    <col min="19" max="20" width="6.625" customWidth="1"/>
    <col min="21" max="22" width="9.125" style="3" customWidth="1"/>
    <col min="23" max="23" width="5.625" customWidth="1"/>
  </cols>
  <sheetData>
    <row r="1" spans="1:23" ht="17.25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ht="14.25" x14ac:dyDescent="0.15">
      <c r="A2" s="1" t="s">
        <v>1</v>
      </c>
      <c r="B2" s="1" t="s">
        <v>79</v>
      </c>
      <c r="C2" s="1"/>
      <c r="D2" s="2"/>
      <c r="E2" s="1"/>
      <c r="F2" s="1"/>
      <c r="G2" s="2"/>
      <c r="H2" s="2"/>
      <c r="I2" s="18"/>
      <c r="J2" s="1"/>
      <c r="K2" s="2"/>
      <c r="L2" s="1"/>
      <c r="M2" s="1"/>
      <c r="N2" s="2"/>
      <c r="O2" s="2"/>
      <c r="P2" s="1"/>
      <c r="Q2" s="1"/>
    </row>
    <row r="3" spans="1:23" ht="14.25" x14ac:dyDescent="0.15">
      <c r="A3" s="1" t="s">
        <v>15</v>
      </c>
      <c r="B3" s="1"/>
      <c r="C3" s="1"/>
      <c r="D3" s="2"/>
      <c r="E3" s="1"/>
      <c r="F3" s="1"/>
      <c r="G3" s="2"/>
      <c r="H3" s="2"/>
      <c r="I3" s="18"/>
      <c r="J3" s="1"/>
      <c r="K3" s="2"/>
      <c r="L3" s="1"/>
      <c r="M3" s="1"/>
      <c r="N3" s="2"/>
      <c r="O3" s="2"/>
      <c r="P3" s="43" t="s">
        <v>27</v>
      </c>
      <c r="Q3" s="43"/>
      <c r="R3" s="43"/>
      <c r="S3" s="43"/>
      <c r="T3" s="43"/>
      <c r="U3" s="43"/>
      <c r="V3" s="43"/>
      <c r="W3" s="43"/>
    </row>
    <row r="4" spans="1:23" ht="14.25" thickBot="1" x14ac:dyDescent="0.2"/>
    <row r="5" spans="1:23" s="4" customFormat="1" ht="24" customHeight="1" thickTop="1" x14ac:dyDescent="0.15">
      <c r="A5" s="44" t="s">
        <v>2</v>
      </c>
      <c r="B5" s="46" t="s">
        <v>3</v>
      </c>
      <c r="C5" s="39" t="s">
        <v>4</v>
      </c>
      <c r="D5" s="40"/>
      <c r="E5" s="40"/>
      <c r="F5" s="40"/>
      <c r="G5" s="40"/>
      <c r="H5" s="40"/>
      <c r="I5" s="41"/>
      <c r="J5" s="39" t="s">
        <v>5</v>
      </c>
      <c r="K5" s="40"/>
      <c r="L5" s="40"/>
      <c r="M5" s="40"/>
      <c r="N5" s="40"/>
      <c r="O5" s="40"/>
      <c r="P5" s="41"/>
      <c r="Q5" s="39" t="s">
        <v>13</v>
      </c>
      <c r="R5" s="40"/>
      <c r="S5" s="40"/>
      <c r="T5" s="40"/>
      <c r="U5" s="40"/>
      <c r="V5" s="40"/>
      <c r="W5" s="41"/>
    </row>
    <row r="6" spans="1:23" s="4" customFormat="1" ht="29.25" thickBot="1" x14ac:dyDescent="0.2">
      <c r="A6" s="45"/>
      <c r="B6" s="47"/>
      <c r="C6" s="5" t="s">
        <v>6</v>
      </c>
      <c r="D6" s="6" t="s">
        <v>7</v>
      </c>
      <c r="E6" s="7" t="s">
        <v>8</v>
      </c>
      <c r="F6" s="7" t="s">
        <v>9</v>
      </c>
      <c r="G6" s="8" t="s">
        <v>10</v>
      </c>
      <c r="H6" s="8" t="s">
        <v>11</v>
      </c>
      <c r="I6" s="20" t="s">
        <v>12</v>
      </c>
      <c r="J6" s="5" t="s">
        <v>6</v>
      </c>
      <c r="K6" s="6" t="s">
        <v>7</v>
      </c>
      <c r="L6" s="7" t="s">
        <v>8</v>
      </c>
      <c r="M6" s="7" t="s">
        <v>9</v>
      </c>
      <c r="N6" s="8" t="s">
        <v>10</v>
      </c>
      <c r="O6" s="8" t="s">
        <v>11</v>
      </c>
      <c r="P6" s="9" t="s">
        <v>12</v>
      </c>
      <c r="Q6" s="5" t="s">
        <v>6</v>
      </c>
      <c r="R6" s="6" t="s">
        <v>7</v>
      </c>
      <c r="S6" s="7" t="s">
        <v>8</v>
      </c>
      <c r="T6" s="7" t="s">
        <v>9</v>
      </c>
      <c r="U6" s="8" t="s">
        <v>10</v>
      </c>
      <c r="V6" s="8" t="s">
        <v>11</v>
      </c>
      <c r="W6" s="9" t="s">
        <v>12</v>
      </c>
    </row>
    <row r="7" spans="1:23" s="4" customFormat="1" ht="15" thickTop="1" x14ac:dyDescent="0.15">
      <c r="A7" s="10">
        <v>1</v>
      </c>
      <c r="B7" s="11" t="s">
        <v>82</v>
      </c>
      <c r="C7" s="10">
        <v>3</v>
      </c>
      <c r="D7" s="14">
        <v>412867</v>
      </c>
      <c r="E7" s="15">
        <v>106</v>
      </c>
      <c r="F7" s="15">
        <v>58</v>
      </c>
      <c r="G7" s="14">
        <v>3895</v>
      </c>
      <c r="H7" s="14">
        <v>7160</v>
      </c>
      <c r="I7" s="36">
        <f t="shared" ref="I7:I60" si="0">SUM(H7/G7)</f>
        <v>1.8382541720154044</v>
      </c>
      <c r="J7" s="10">
        <v>8</v>
      </c>
      <c r="K7" s="14">
        <v>391600</v>
      </c>
      <c r="L7" s="15">
        <v>109</v>
      </c>
      <c r="M7" s="15">
        <v>56</v>
      </c>
      <c r="N7" s="14">
        <v>3593</v>
      </c>
      <c r="O7" s="14">
        <v>6993</v>
      </c>
      <c r="P7" s="36">
        <f t="shared" ref="P7:P70" si="1">SUM(O7/N7)</f>
        <v>1.9462844419704981</v>
      </c>
      <c r="Q7" s="10">
        <f t="shared" ref="Q7:Q70" si="2">SUM(C7,J7)</f>
        <v>11</v>
      </c>
      <c r="R7" s="14">
        <v>397400</v>
      </c>
      <c r="S7" s="15">
        <v>108</v>
      </c>
      <c r="T7" s="15">
        <v>56</v>
      </c>
      <c r="U7" s="14">
        <v>3673</v>
      </c>
      <c r="V7" s="14">
        <v>7039</v>
      </c>
      <c r="W7" s="36">
        <f t="shared" ref="W7:W70" si="3">SUM(V7/U7)</f>
        <v>1.9164170977402668</v>
      </c>
    </row>
    <row r="8" spans="1:23" s="4" customFormat="1" ht="14.25" x14ac:dyDescent="0.15">
      <c r="A8" s="12">
        <v>2</v>
      </c>
      <c r="B8" s="13" t="s">
        <v>75</v>
      </c>
      <c r="C8" s="12">
        <v>0</v>
      </c>
      <c r="D8" s="16">
        <v>0</v>
      </c>
      <c r="E8" s="17">
        <v>0</v>
      </c>
      <c r="F8" s="17">
        <v>0</v>
      </c>
      <c r="G8" s="16">
        <v>0</v>
      </c>
      <c r="H8" s="16">
        <v>0</v>
      </c>
      <c r="I8" s="37">
        <v>0</v>
      </c>
      <c r="J8" s="12">
        <v>1</v>
      </c>
      <c r="K8" s="16">
        <v>391600</v>
      </c>
      <c r="L8" s="17">
        <v>102</v>
      </c>
      <c r="M8" s="17">
        <v>59</v>
      </c>
      <c r="N8" s="16">
        <f t="shared" ref="N7:N70" si="4">SUM(K8/L8)</f>
        <v>3839.2156862745096</v>
      </c>
      <c r="O8" s="16">
        <f t="shared" ref="O7:O70" si="5">SUM(K8/M8)</f>
        <v>6637.2881355932204</v>
      </c>
      <c r="P8" s="37">
        <f t="shared" si="1"/>
        <v>1.728813559322034</v>
      </c>
      <c r="Q8" s="12">
        <f t="shared" si="2"/>
        <v>1</v>
      </c>
      <c r="R8" s="16">
        <v>391600</v>
      </c>
      <c r="S8" s="17">
        <v>102</v>
      </c>
      <c r="T8" s="17">
        <v>59</v>
      </c>
      <c r="U8" s="16">
        <f t="shared" ref="U7:U70" si="6">SUM(R8/S8)</f>
        <v>3839.2156862745096</v>
      </c>
      <c r="V8" s="16">
        <f t="shared" ref="V7:V70" si="7">SUM(R8/T8)</f>
        <v>6637.2881355932204</v>
      </c>
      <c r="W8" s="37">
        <f t="shared" si="3"/>
        <v>1.728813559322034</v>
      </c>
    </row>
    <row r="9" spans="1:23" s="4" customFormat="1" ht="14.25" x14ac:dyDescent="0.15">
      <c r="A9" s="12">
        <v>3</v>
      </c>
      <c r="B9" s="13" t="s">
        <v>71</v>
      </c>
      <c r="C9" s="12">
        <v>0</v>
      </c>
      <c r="D9" s="16">
        <v>0</v>
      </c>
      <c r="E9" s="17">
        <v>0</v>
      </c>
      <c r="F9" s="17">
        <v>0</v>
      </c>
      <c r="G9" s="16">
        <v>0</v>
      </c>
      <c r="H9" s="16">
        <v>0</v>
      </c>
      <c r="I9" s="37">
        <v>0</v>
      </c>
      <c r="J9" s="12">
        <v>1</v>
      </c>
      <c r="K9" s="16">
        <v>387200</v>
      </c>
      <c r="L9" s="17">
        <v>105</v>
      </c>
      <c r="M9" s="17">
        <v>56</v>
      </c>
      <c r="N9" s="16">
        <f t="shared" si="4"/>
        <v>3687.6190476190477</v>
      </c>
      <c r="O9" s="16">
        <f t="shared" si="5"/>
        <v>6914.2857142857147</v>
      </c>
      <c r="P9" s="37">
        <f t="shared" si="1"/>
        <v>1.875</v>
      </c>
      <c r="Q9" s="12">
        <f t="shared" si="2"/>
        <v>1</v>
      </c>
      <c r="R9" s="16">
        <v>387200</v>
      </c>
      <c r="S9" s="17">
        <v>105</v>
      </c>
      <c r="T9" s="17">
        <v>56</v>
      </c>
      <c r="U9" s="16">
        <f t="shared" si="6"/>
        <v>3687.6190476190477</v>
      </c>
      <c r="V9" s="16">
        <f t="shared" si="7"/>
        <v>6914.2857142857147</v>
      </c>
      <c r="W9" s="37">
        <f t="shared" si="3"/>
        <v>1.875</v>
      </c>
    </row>
    <row r="10" spans="1:23" s="4" customFormat="1" ht="14.25" x14ac:dyDescent="0.15">
      <c r="A10" s="12">
        <v>4</v>
      </c>
      <c r="B10" s="4" t="s">
        <v>83</v>
      </c>
      <c r="C10" s="12">
        <v>0</v>
      </c>
      <c r="D10" s="16">
        <v>0</v>
      </c>
      <c r="E10" s="17">
        <v>0</v>
      </c>
      <c r="F10" s="17">
        <v>0</v>
      </c>
      <c r="G10" s="16">
        <v>0</v>
      </c>
      <c r="H10" s="16">
        <v>0</v>
      </c>
      <c r="I10" s="37">
        <v>0</v>
      </c>
      <c r="J10" s="12">
        <v>1</v>
      </c>
      <c r="K10" s="16">
        <v>386100</v>
      </c>
      <c r="L10" s="17">
        <v>103</v>
      </c>
      <c r="M10" s="17">
        <v>55</v>
      </c>
      <c r="N10" s="16">
        <f t="shared" si="4"/>
        <v>3748.5436893203882</v>
      </c>
      <c r="O10" s="16">
        <f t="shared" si="5"/>
        <v>7020</v>
      </c>
      <c r="P10" s="37">
        <f t="shared" si="1"/>
        <v>1.8727272727272728</v>
      </c>
      <c r="Q10" s="12">
        <f t="shared" si="2"/>
        <v>1</v>
      </c>
      <c r="R10" s="16">
        <v>386100</v>
      </c>
      <c r="S10" s="17">
        <v>103</v>
      </c>
      <c r="T10" s="17">
        <v>55</v>
      </c>
      <c r="U10" s="16">
        <f t="shared" si="6"/>
        <v>3748.5436893203882</v>
      </c>
      <c r="V10" s="16">
        <f t="shared" si="7"/>
        <v>7020</v>
      </c>
      <c r="W10" s="37">
        <f t="shared" si="3"/>
        <v>1.8727272727272728</v>
      </c>
    </row>
    <row r="11" spans="1:23" s="4" customFormat="1" ht="14.25" x14ac:dyDescent="0.15">
      <c r="A11" s="12">
        <v>5</v>
      </c>
      <c r="B11" s="13" t="s">
        <v>84</v>
      </c>
      <c r="C11" s="12">
        <v>0</v>
      </c>
      <c r="D11" s="16">
        <v>0</v>
      </c>
      <c r="E11" s="17">
        <v>0</v>
      </c>
      <c r="F11" s="17">
        <v>0</v>
      </c>
      <c r="G11" s="16">
        <v>0</v>
      </c>
      <c r="H11" s="16">
        <v>0</v>
      </c>
      <c r="I11" s="37">
        <v>0</v>
      </c>
      <c r="J11" s="12">
        <v>1</v>
      </c>
      <c r="K11" s="16">
        <v>385000</v>
      </c>
      <c r="L11" s="17">
        <v>117</v>
      </c>
      <c r="M11" s="17">
        <v>53</v>
      </c>
      <c r="N11" s="16">
        <f t="shared" si="4"/>
        <v>3290.5982905982905</v>
      </c>
      <c r="O11" s="16">
        <f t="shared" si="5"/>
        <v>7264.1509433962265</v>
      </c>
      <c r="P11" s="37">
        <f t="shared" si="1"/>
        <v>2.2075471698113209</v>
      </c>
      <c r="Q11" s="12">
        <f t="shared" si="2"/>
        <v>1</v>
      </c>
      <c r="R11" s="16">
        <v>385000</v>
      </c>
      <c r="S11" s="17">
        <v>117</v>
      </c>
      <c r="T11" s="17">
        <v>53</v>
      </c>
      <c r="U11" s="16">
        <f t="shared" si="6"/>
        <v>3290.5982905982905</v>
      </c>
      <c r="V11" s="16">
        <f t="shared" si="7"/>
        <v>7264.1509433962265</v>
      </c>
      <c r="W11" s="37">
        <f t="shared" si="3"/>
        <v>2.2075471698113209</v>
      </c>
    </row>
    <row r="12" spans="1:23" s="4" customFormat="1" ht="14.25" x14ac:dyDescent="0.15">
      <c r="A12" s="12">
        <v>6</v>
      </c>
      <c r="B12" s="13" t="s">
        <v>85</v>
      </c>
      <c r="C12" s="12">
        <v>3</v>
      </c>
      <c r="D12" s="16">
        <v>393433</v>
      </c>
      <c r="E12" s="17">
        <v>96</v>
      </c>
      <c r="F12" s="17">
        <v>48</v>
      </c>
      <c r="G12" s="16">
        <v>4113</v>
      </c>
      <c r="H12" s="16">
        <v>8254</v>
      </c>
      <c r="I12" s="37">
        <f t="shared" si="0"/>
        <v>2.0068076829564796</v>
      </c>
      <c r="J12" s="12">
        <v>9</v>
      </c>
      <c r="K12" s="16">
        <v>375344</v>
      </c>
      <c r="L12" s="17">
        <v>97</v>
      </c>
      <c r="M12" s="17">
        <v>51</v>
      </c>
      <c r="N12" s="16">
        <v>3883</v>
      </c>
      <c r="O12" s="16">
        <v>7408</v>
      </c>
      <c r="P12" s="37">
        <f t="shared" si="1"/>
        <v>1.9078032449137265</v>
      </c>
      <c r="Q12" s="12">
        <f t="shared" si="2"/>
        <v>12</v>
      </c>
      <c r="R12" s="16">
        <v>379867</v>
      </c>
      <c r="S12" s="17">
        <v>96</v>
      </c>
      <c r="T12" s="17">
        <v>50</v>
      </c>
      <c r="U12" s="16">
        <v>3940</v>
      </c>
      <c r="V12" s="16">
        <v>7610</v>
      </c>
      <c r="W12" s="37">
        <f t="shared" si="3"/>
        <v>1.9314720812182742</v>
      </c>
    </row>
    <row r="13" spans="1:23" s="4" customFormat="1" ht="14.25" x14ac:dyDescent="0.15">
      <c r="A13" s="12">
        <v>7</v>
      </c>
      <c r="B13" s="13" t="s">
        <v>86</v>
      </c>
      <c r="C13" s="12">
        <v>1</v>
      </c>
      <c r="D13" s="16">
        <v>376200</v>
      </c>
      <c r="E13" s="17">
        <v>96</v>
      </c>
      <c r="F13" s="17">
        <v>57</v>
      </c>
      <c r="G13" s="16">
        <f t="shared" ref="G7:G60" si="8">SUM(D13/E13)</f>
        <v>3918.75</v>
      </c>
      <c r="H13" s="16">
        <f t="shared" ref="H7:H60" si="9">SUM(D13/F13)</f>
        <v>6600</v>
      </c>
      <c r="I13" s="37">
        <f t="shared" si="0"/>
        <v>1.6842105263157894</v>
      </c>
      <c r="J13" s="12">
        <v>0</v>
      </c>
      <c r="K13" s="16">
        <v>0</v>
      </c>
      <c r="L13" s="17">
        <v>0</v>
      </c>
      <c r="M13" s="17">
        <v>0</v>
      </c>
      <c r="N13" s="16">
        <v>0</v>
      </c>
      <c r="O13" s="16">
        <v>0</v>
      </c>
      <c r="P13" s="37">
        <v>0</v>
      </c>
      <c r="Q13" s="12">
        <f t="shared" si="2"/>
        <v>1</v>
      </c>
      <c r="R13" s="16">
        <v>376200</v>
      </c>
      <c r="S13" s="17">
        <v>96</v>
      </c>
      <c r="T13" s="17">
        <v>57</v>
      </c>
      <c r="U13" s="16">
        <f t="shared" si="6"/>
        <v>3918.75</v>
      </c>
      <c r="V13" s="16">
        <f t="shared" si="7"/>
        <v>6600</v>
      </c>
      <c r="W13" s="37">
        <f t="shared" si="3"/>
        <v>1.6842105263157894</v>
      </c>
    </row>
    <row r="14" spans="1:23" s="4" customFormat="1" ht="14.25" x14ac:dyDescent="0.15">
      <c r="A14" s="12">
        <v>8</v>
      </c>
      <c r="B14" s="13" t="s">
        <v>34</v>
      </c>
      <c r="C14" s="12">
        <v>7</v>
      </c>
      <c r="D14" s="16">
        <v>362214</v>
      </c>
      <c r="E14" s="17">
        <v>88</v>
      </c>
      <c r="F14" s="17">
        <v>56</v>
      </c>
      <c r="G14" s="16">
        <v>4136</v>
      </c>
      <c r="H14" s="16">
        <v>6501</v>
      </c>
      <c r="I14" s="37">
        <f t="shared" si="0"/>
        <v>1.571808510638298</v>
      </c>
      <c r="J14" s="12">
        <v>10</v>
      </c>
      <c r="K14" s="16">
        <v>380710</v>
      </c>
      <c r="L14" s="17">
        <v>102</v>
      </c>
      <c r="M14" s="17">
        <v>55</v>
      </c>
      <c r="N14" s="16">
        <v>3718</v>
      </c>
      <c r="O14" s="16">
        <v>6935</v>
      </c>
      <c r="P14" s="37">
        <f t="shared" si="1"/>
        <v>1.8652501344809038</v>
      </c>
      <c r="Q14" s="12">
        <f t="shared" si="2"/>
        <v>17</v>
      </c>
      <c r="R14" s="16">
        <v>373094</v>
      </c>
      <c r="S14" s="17">
        <v>96</v>
      </c>
      <c r="T14" s="17">
        <v>55</v>
      </c>
      <c r="U14" s="16">
        <v>3875</v>
      </c>
      <c r="V14" s="16">
        <v>6755</v>
      </c>
      <c r="W14" s="37">
        <f t="shared" si="3"/>
        <v>1.7432258064516128</v>
      </c>
    </row>
    <row r="15" spans="1:23" s="4" customFormat="1" ht="14.25" x14ac:dyDescent="0.15">
      <c r="A15" s="12">
        <v>9</v>
      </c>
      <c r="B15" s="13" t="s">
        <v>39</v>
      </c>
      <c r="C15" s="12">
        <v>2</v>
      </c>
      <c r="D15" s="16">
        <v>374000</v>
      </c>
      <c r="E15" s="17">
        <v>91</v>
      </c>
      <c r="F15" s="17">
        <v>54</v>
      </c>
      <c r="G15" s="16">
        <v>4133</v>
      </c>
      <c r="H15" s="16">
        <v>6991</v>
      </c>
      <c r="I15" s="37">
        <f t="shared" si="0"/>
        <v>1.6915073796273894</v>
      </c>
      <c r="J15" s="12">
        <v>2</v>
      </c>
      <c r="K15" s="16">
        <v>371800</v>
      </c>
      <c r="L15" s="17">
        <v>105</v>
      </c>
      <c r="M15" s="17">
        <v>53</v>
      </c>
      <c r="N15" s="16">
        <v>3558</v>
      </c>
      <c r="O15" s="16">
        <v>7015</v>
      </c>
      <c r="P15" s="37">
        <f t="shared" si="1"/>
        <v>1.9716132658797076</v>
      </c>
      <c r="Q15" s="12">
        <f t="shared" si="2"/>
        <v>4</v>
      </c>
      <c r="R15" s="16">
        <v>372900</v>
      </c>
      <c r="S15" s="17">
        <v>98</v>
      </c>
      <c r="T15" s="17">
        <v>53</v>
      </c>
      <c r="U15" s="16">
        <v>3825</v>
      </c>
      <c r="V15" s="16">
        <v>7003</v>
      </c>
      <c r="W15" s="37">
        <f t="shared" si="3"/>
        <v>1.8308496732026143</v>
      </c>
    </row>
    <row r="16" spans="1:23" s="4" customFormat="1" ht="14.25" x14ac:dyDescent="0.15">
      <c r="A16" s="12">
        <v>10</v>
      </c>
      <c r="B16" s="13" t="s">
        <v>41</v>
      </c>
      <c r="C16" s="12">
        <v>0</v>
      </c>
      <c r="D16" s="16">
        <v>0</v>
      </c>
      <c r="E16" s="17">
        <v>0</v>
      </c>
      <c r="F16" s="17">
        <v>0</v>
      </c>
      <c r="G16" s="16">
        <v>0</v>
      </c>
      <c r="H16" s="16">
        <v>0</v>
      </c>
      <c r="I16" s="37">
        <v>0</v>
      </c>
      <c r="J16" s="12">
        <v>2</v>
      </c>
      <c r="K16" s="16">
        <v>371250</v>
      </c>
      <c r="L16" s="17">
        <v>99</v>
      </c>
      <c r="M16" s="17">
        <v>57</v>
      </c>
      <c r="N16" s="16">
        <v>3750</v>
      </c>
      <c r="O16" s="16">
        <v>6571</v>
      </c>
      <c r="P16" s="37">
        <f t="shared" si="1"/>
        <v>1.7522666666666666</v>
      </c>
      <c r="Q16" s="12">
        <f t="shared" si="2"/>
        <v>2</v>
      </c>
      <c r="R16" s="16">
        <v>371250</v>
      </c>
      <c r="S16" s="17">
        <v>99</v>
      </c>
      <c r="T16" s="17">
        <v>57</v>
      </c>
      <c r="U16" s="16">
        <v>3750</v>
      </c>
      <c r="V16" s="16">
        <v>6571</v>
      </c>
      <c r="W16" s="37">
        <f t="shared" si="3"/>
        <v>1.7522666666666666</v>
      </c>
    </row>
    <row r="17" spans="1:23" s="4" customFormat="1" ht="14.25" x14ac:dyDescent="0.15">
      <c r="A17" s="12">
        <v>11</v>
      </c>
      <c r="B17" s="13" t="s">
        <v>87</v>
      </c>
      <c r="C17" s="12">
        <v>2</v>
      </c>
      <c r="D17" s="16">
        <v>348150</v>
      </c>
      <c r="E17" s="17">
        <v>91</v>
      </c>
      <c r="F17" s="17">
        <v>46</v>
      </c>
      <c r="G17" s="16">
        <v>3826</v>
      </c>
      <c r="H17" s="16">
        <v>7652</v>
      </c>
      <c r="I17" s="37">
        <f t="shared" si="0"/>
        <v>2</v>
      </c>
      <c r="J17" s="12">
        <v>4</v>
      </c>
      <c r="K17" s="16">
        <v>382800</v>
      </c>
      <c r="L17" s="17">
        <v>100</v>
      </c>
      <c r="M17" s="17">
        <v>46</v>
      </c>
      <c r="N17" s="16">
        <v>3838</v>
      </c>
      <c r="O17" s="16">
        <v>8367</v>
      </c>
      <c r="P17" s="37">
        <f t="shared" si="1"/>
        <v>2.1800416883793643</v>
      </c>
      <c r="Q17" s="12">
        <f t="shared" si="2"/>
        <v>6</v>
      </c>
      <c r="R17" s="16">
        <v>371250</v>
      </c>
      <c r="S17" s="17">
        <v>97</v>
      </c>
      <c r="T17" s="17">
        <v>46</v>
      </c>
      <c r="U17" s="16">
        <v>3834</v>
      </c>
      <c r="V17" s="16">
        <v>8130</v>
      </c>
      <c r="W17" s="37">
        <f t="shared" si="3"/>
        <v>2.1205007824726136</v>
      </c>
    </row>
    <row r="18" spans="1:23" s="4" customFormat="1" ht="14.25" x14ac:dyDescent="0.15">
      <c r="A18" s="12">
        <v>12</v>
      </c>
      <c r="B18" s="4" t="s">
        <v>35</v>
      </c>
      <c r="C18" s="12">
        <v>9</v>
      </c>
      <c r="D18" s="16">
        <v>361411</v>
      </c>
      <c r="E18" s="17">
        <v>97</v>
      </c>
      <c r="F18" s="17">
        <v>56</v>
      </c>
      <c r="G18" s="16">
        <v>3722</v>
      </c>
      <c r="H18" s="16">
        <v>6403</v>
      </c>
      <c r="I18" s="37">
        <f t="shared" si="0"/>
        <v>1.7203116603976356</v>
      </c>
      <c r="J18" s="12">
        <v>4</v>
      </c>
      <c r="K18" s="16">
        <v>392150</v>
      </c>
      <c r="L18" s="17">
        <v>108</v>
      </c>
      <c r="M18" s="17">
        <v>47</v>
      </c>
      <c r="N18" s="16">
        <v>3631</v>
      </c>
      <c r="O18" s="16">
        <v>8299</v>
      </c>
      <c r="P18" s="37">
        <f t="shared" si="1"/>
        <v>2.285596254475351</v>
      </c>
      <c r="Q18" s="12">
        <f t="shared" si="2"/>
        <v>13</v>
      </c>
      <c r="R18" s="16">
        <v>370869</v>
      </c>
      <c r="S18" s="17">
        <v>100</v>
      </c>
      <c r="T18" s="17">
        <v>54</v>
      </c>
      <c r="U18" s="16">
        <v>3692</v>
      </c>
      <c r="V18" s="16">
        <v>6917</v>
      </c>
      <c r="W18" s="37">
        <f t="shared" si="3"/>
        <v>1.873510292524377</v>
      </c>
    </row>
    <row r="19" spans="1:23" s="4" customFormat="1" ht="14.25" x14ac:dyDescent="0.15">
      <c r="A19" s="12">
        <v>13</v>
      </c>
      <c r="B19" s="13" t="s">
        <v>70</v>
      </c>
      <c r="C19" s="12">
        <v>3</v>
      </c>
      <c r="D19" s="16">
        <v>373633</v>
      </c>
      <c r="E19" s="17">
        <v>108</v>
      </c>
      <c r="F19" s="17">
        <v>56</v>
      </c>
      <c r="G19" s="16">
        <v>3470</v>
      </c>
      <c r="H19" s="16">
        <v>6672</v>
      </c>
      <c r="I19" s="37">
        <f t="shared" si="0"/>
        <v>1.9227665706051873</v>
      </c>
      <c r="J19" s="12">
        <v>1</v>
      </c>
      <c r="K19" s="16">
        <v>347600</v>
      </c>
      <c r="L19" s="17">
        <v>96</v>
      </c>
      <c r="M19" s="17">
        <v>54</v>
      </c>
      <c r="N19" s="16">
        <f t="shared" si="4"/>
        <v>3620.8333333333335</v>
      </c>
      <c r="O19" s="16">
        <f t="shared" si="5"/>
        <v>6437.0370370370374</v>
      </c>
      <c r="P19" s="37">
        <f t="shared" si="1"/>
        <v>1.7777777777777779</v>
      </c>
      <c r="Q19" s="12">
        <f t="shared" si="2"/>
        <v>4</v>
      </c>
      <c r="R19" s="16">
        <v>367125</v>
      </c>
      <c r="S19" s="17">
        <v>105</v>
      </c>
      <c r="T19" s="17">
        <v>56</v>
      </c>
      <c r="U19" s="16">
        <v>3505</v>
      </c>
      <c r="V19" s="16">
        <v>6615</v>
      </c>
      <c r="W19" s="37">
        <f t="shared" si="3"/>
        <v>1.8873038516405136</v>
      </c>
    </row>
    <row r="20" spans="1:23" s="4" customFormat="1" ht="14.25" x14ac:dyDescent="0.15">
      <c r="A20" s="12">
        <v>14</v>
      </c>
      <c r="B20" s="13" t="s">
        <v>44</v>
      </c>
      <c r="C20" s="12">
        <v>0</v>
      </c>
      <c r="D20" s="16">
        <v>0</v>
      </c>
      <c r="E20" s="17">
        <v>0</v>
      </c>
      <c r="F20" s="17">
        <v>0</v>
      </c>
      <c r="G20" s="16">
        <v>0</v>
      </c>
      <c r="H20" s="16">
        <v>0</v>
      </c>
      <c r="I20" s="37">
        <v>0</v>
      </c>
      <c r="J20" s="12">
        <v>1</v>
      </c>
      <c r="K20" s="16">
        <v>365200</v>
      </c>
      <c r="L20" s="17">
        <v>96</v>
      </c>
      <c r="M20" s="17">
        <v>57</v>
      </c>
      <c r="N20" s="16">
        <f t="shared" si="4"/>
        <v>3804.1666666666665</v>
      </c>
      <c r="O20" s="16">
        <f t="shared" si="5"/>
        <v>6407.0175438596489</v>
      </c>
      <c r="P20" s="37">
        <f t="shared" si="1"/>
        <v>1.6842105263157894</v>
      </c>
      <c r="Q20" s="12">
        <f t="shared" si="2"/>
        <v>1</v>
      </c>
      <c r="R20" s="16">
        <v>365200</v>
      </c>
      <c r="S20" s="17">
        <v>96</v>
      </c>
      <c r="T20" s="17">
        <v>57</v>
      </c>
      <c r="U20" s="16">
        <f t="shared" si="6"/>
        <v>3804.1666666666665</v>
      </c>
      <c r="V20" s="16">
        <f t="shared" si="7"/>
        <v>6407.0175438596489</v>
      </c>
      <c r="W20" s="37">
        <f t="shared" si="3"/>
        <v>1.6842105263157894</v>
      </c>
    </row>
    <row r="21" spans="1:23" s="4" customFormat="1" ht="14.25" x14ac:dyDescent="0.15">
      <c r="A21" s="12">
        <v>15</v>
      </c>
      <c r="B21" s="13" t="s">
        <v>66</v>
      </c>
      <c r="C21" s="12">
        <v>0</v>
      </c>
      <c r="D21" s="16">
        <v>0</v>
      </c>
      <c r="E21" s="17">
        <v>0</v>
      </c>
      <c r="F21" s="17">
        <v>0</v>
      </c>
      <c r="G21" s="16">
        <v>0</v>
      </c>
      <c r="H21" s="16">
        <v>0</v>
      </c>
      <c r="I21" s="37">
        <v>0</v>
      </c>
      <c r="J21" s="12">
        <v>2</v>
      </c>
      <c r="K21" s="16">
        <v>363000</v>
      </c>
      <c r="L21" s="17">
        <v>95</v>
      </c>
      <c r="M21" s="17">
        <v>55</v>
      </c>
      <c r="N21" s="16">
        <v>3841</v>
      </c>
      <c r="O21" s="16">
        <v>6600</v>
      </c>
      <c r="P21" s="37">
        <f t="shared" si="1"/>
        <v>1.7183025253840145</v>
      </c>
      <c r="Q21" s="12">
        <f t="shared" si="2"/>
        <v>2</v>
      </c>
      <c r="R21" s="16">
        <v>363000</v>
      </c>
      <c r="S21" s="17">
        <v>95</v>
      </c>
      <c r="T21" s="17">
        <v>55</v>
      </c>
      <c r="U21" s="16">
        <v>3841</v>
      </c>
      <c r="V21" s="16">
        <f t="shared" si="7"/>
        <v>6600</v>
      </c>
      <c r="W21" s="37">
        <f t="shared" si="3"/>
        <v>1.7183025253840145</v>
      </c>
    </row>
    <row r="22" spans="1:23" s="4" customFormat="1" ht="14.25" x14ac:dyDescent="0.15">
      <c r="A22" s="12">
        <v>16</v>
      </c>
      <c r="B22" s="4" t="s">
        <v>42</v>
      </c>
      <c r="C22" s="12">
        <v>2</v>
      </c>
      <c r="D22" s="16">
        <v>359150</v>
      </c>
      <c r="E22" s="17">
        <v>102</v>
      </c>
      <c r="F22" s="17">
        <v>57</v>
      </c>
      <c r="G22" s="16">
        <v>3521</v>
      </c>
      <c r="H22" s="16">
        <v>6357</v>
      </c>
      <c r="I22" s="37">
        <f t="shared" si="0"/>
        <v>1.8054529963078672</v>
      </c>
      <c r="J22" s="12">
        <v>2</v>
      </c>
      <c r="K22" s="16">
        <v>365200</v>
      </c>
      <c r="L22" s="17">
        <v>113</v>
      </c>
      <c r="M22" s="17">
        <v>55</v>
      </c>
      <c r="N22" s="16">
        <v>3232</v>
      </c>
      <c r="O22" s="16">
        <v>6640</v>
      </c>
      <c r="P22" s="37">
        <f t="shared" si="1"/>
        <v>2.0544554455445545</v>
      </c>
      <c r="Q22" s="12">
        <f t="shared" si="2"/>
        <v>4</v>
      </c>
      <c r="R22" s="16">
        <v>362175</v>
      </c>
      <c r="S22" s="17">
        <v>108</v>
      </c>
      <c r="T22" s="17">
        <v>56</v>
      </c>
      <c r="U22" s="16">
        <v>3369</v>
      </c>
      <c r="V22" s="16">
        <v>6496</v>
      </c>
      <c r="W22" s="37">
        <f t="shared" si="3"/>
        <v>1.9281685960225585</v>
      </c>
    </row>
    <row r="23" spans="1:23" s="4" customFormat="1" ht="14.25" x14ac:dyDescent="0.15">
      <c r="A23" s="12">
        <v>17</v>
      </c>
      <c r="B23" s="13" t="s">
        <v>88</v>
      </c>
      <c r="C23" s="12">
        <v>1</v>
      </c>
      <c r="D23" s="16">
        <v>361900</v>
      </c>
      <c r="E23" s="17">
        <v>104</v>
      </c>
      <c r="F23" s="17">
        <v>59</v>
      </c>
      <c r="G23" s="16">
        <f t="shared" si="8"/>
        <v>3479.8076923076924</v>
      </c>
      <c r="H23" s="16">
        <f t="shared" si="9"/>
        <v>6133.8983050847455</v>
      </c>
      <c r="I23" s="37">
        <f t="shared" si="0"/>
        <v>1.7627118644067796</v>
      </c>
      <c r="J23" s="12">
        <v>0</v>
      </c>
      <c r="K23" s="16">
        <v>0</v>
      </c>
      <c r="L23" s="17">
        <v>0</v>
      </c>
      <c r="M23" s="17">
        <v>0</v>
      </c>
      <c r="N23" s="16">
        <v>0</v>
      </c>
      <c r="O23" s="16">
        <v>0</v>
      </c>
      <c r="P23" s="37">
        <v>0</v>
      </c>
      <c r="Q23" s="12">
        <f t="shared" si="2"/>
        <v>1</v>
      </c>
      <c r="R23" s="16">
        <v>361900</v>
      </c>
      <c r="S23" s="17">
        <v>104</v>
      </c>
      <c r="T23" s="17">
        <v>59</v>
      </c>
      <c r="U23" s="16">
        <f t="shared" si="6"/>
        <v>3479.8076923076924</v>
      </c>
      <c r="V23" s="16">
        <f t="shared" si="7"/>
        <v>6133.8983050847455</v>
      </c>
      <c r="W23" s="37">
        <f t="shared" si="3"/>
        <v>1.7627118644067796</v>
      </c>
    </row>
    <row r="24" spans="1:23" s="4" customFormat="1" ht="14.25" x14ac:dyDescent="0.15">
      <c r="A24" s="12">
        <v>18</v>
      </c>
      <c r="B24" s="13" t="s">
        <v>89</v>
      </c>
      <c r="C24" s="12">
        <v>1</v>
      </c>
      <c r="D24" s="16">
        <v>361900</v>
      </c>
      <c r="E24" s="17">
        <v>95</v>
      </c>
      <c r="F24" s="17">
        <v>58</v>
      </c>
      <c r="G24" s="16">
        <f t="shared" si="8"/>
        <v>3809.4736842105262</v>
      </c>
      <c r="H24" s="16">
        <f t="shared" si="9"/>
        <v>6239.6551724137935</v>
      </c>
      <c r="I24" s="37">
        <f t="shared" si="0"/>
        <v>1.6379310344827587</v>
      </c>
      <c r="J24" s="12">
        <v>0</v>
      </c>
      <c r="K24" s="16">
        <v>0</v>
      </c>
      <c r="L24" s="17">
        <v>0</v>
      </c>
      <c r="M24" s="17">
        <v>0</v>
      </c>
      <c r="N24" s="16">
        <v>0</v>
      </c>
      <c r="O24" s="16">
        <v>0</v>
      </c>
      <c r="P24" s="37">
        <v>0</v>
      </c>
      <c r="Q24" s="12">
        <f t="shared" si="2"/>
        <v>1</v>
      </c>
      <c r="R24" s="16">
        <v>361900</v>
      </c>
      <c r="S24" s="17">
        <v>95</v>
      </c>
      <c r="T24" s="17">
        <v>58</v>
      </c>
      <c r="U24" s="16">
        <f t="shared" si="6"/>
        <v>3809.4736842105262</v>
      </c>
      <c r="V24" s="16">
        <f t="shared" si="7"/>
        <v>6239.6551724137935</v>
      </c>
      <c r="W24" s="37">
        <f t="shared" si="3"/>
        <v>1.6379310344827587</v>
      </c>
    </row>
    <row r="25" spans="1:23" s="4" customFormat="1" ht="14.25" x14ac:dyDescent="0.15">
      <c r="A25" s="12">
        <v>19</v>
      </c>
      <c r="B25" s="13" t="s">
        <v>90</v>
      </c>
      <c r="C25" s="12">
        <v>0</v>
      </c>
      <c r="D25" s="16">
        <v>0</v>
      </c>
      <c r="E25" s="17">
        <v>0</v>
      </c>
      <c r="F25" s="17">
        <v>0</v>
      </c>
      <c r="G25" s="16">
        <v>0</v>
      </c>
      <c r="H25" s="16">
        <v>0</v>
      </c>
      <c r="I25" s="37">
        <v>0</v>
      </c>
      <c r="J25" s="12">
        <v>3</v>
      </c>
      <c r="K25" s="16">
        <v>360800</v>
      </c>
      <c r="L25" s="17">
        <v>108</v>
      </c>
      <c r="M25" s="17">
        <v>53</v>
      </c>
      <c r="N25" s="16">
        <v>3351</v>
      </c>
      <c r="O25" s="16">
        <v>6765</v>
      </c>
      <c r="P25" s="37">
        <f t="shared" si="1"/>
        <v>2.0188003581020593</v>
      </c>
      <c r="Q25" s="12">
        <f t="shared" si="2"/>
        <v>3</v>
      </c>
      <c r="R25" s="16">
        <v>360800</v>
      </c>
      <c r="S25" s="17">
        <v>108</v>
      </c>
      <c r="T25" s="17">
        <v>53</v>
      </c>
      <c r="U25" s="16">
        <v>3351</v>
      </c>
      <c r="V25" s="16">
        <v>6765</v>
      </c>
      <c r="W25" s="37">
        <f t="shared" si="3"/>
        <v>2.0188003581020593</v>
      </c>
    </row>
    <row r="26" spans="1:23" s="4" customFormat="1" ht="14.25" x14ac:dyDescent="0.15">
      <c r="A26" s="12">
        <v>20</v>
      </c>
      <c r="B26" s="13" t="s">
        <v>91</v>
      </c>
      <c r="C26" s="12">
        <v>0</v>
      </c>
      <c r="D26" s="16">
        <v>0</v>
      </c>
      <c r="E26" s="17">
        <v>0</v>
      </c>
      <c r="F26" s="17">
        <v>0</v>
      </c>
      <c r="G26" s="16">
        <v>0</v>
      </c>
      <c r="H26" s="16">
        <v>0</v>
      </c>
      <c r="I26" s="37">
        <v>0</v>
      </c>
      <c r="J26" s="12">
        <v>2</v>
      </c>
      <c r="K26" s="16">
        <v>359700</v>
      </c>
      <c r="L26" s="17">
        <v>107</v>
      </c>
      <c r="M26" s="17">
        <v>60</v>
      </c>
      <c r="N26" s="16">
        <v>3362</v>
      </c>
      <c r="O26" s="16">
        <v>6045</v>
      </c>
      <c r="P26" s="37">
        <f t="shared" si="1"/>
        <v>1.7980368828078526</v>
      </c>
      <c r="Q26" s="12">
        <f t="shared" si="2"/>
        <v>2</v>
      </c>
      <c r="R26" s="16">
        <v>359700</v>
      </c>
      <c r="S26" s="17">
        <v>107</v>
      </c>
      <c r="T26" s="17">
        <v>60</v>
      </c>
      <c r="U26" s="16">
        <v>3362</v>
      </c>
      <c r="V26" s="16">
        <v>6045</v>
      </c>
      <c r="W26" s="37">
        <f t="shared" si="3"/>
        <v>1.7980368828078526</v>
      </c>
    </row>
    <row r="27" spans="1:23" s="4" customFormat="1" ht="14.25" x14ac:dyDescent="0.15">
      <c r="A27" s="12">
        <v>21</v>
      </c>
      <c r="B27" s="13" t="s">
        <v>92</v>
      </c>
      <c r="C27" s="12">
        <v>1</v>
      </c>
      <c r="D27" s="16">
        <v>357500</v>
      </c>
      <c r="E27" s="17">
        <v>91</v>
      </c>
      <c r="F27" s="17">
        <v>49</v>
      </c>
      <c r="G27" s="16">
        <f t="shared" si="8"/>
        <v>3928.5714285714284</v>
      </c>
      <c r="H27" s="16">
        <f t="shared" si="9"/>
        <v>7295.9183673469388</v>
      </c>
      <c r="I27" s="37">
        <f t="shared" si="0"/>
        <v>1.8571428571428572</v>
      </c>
      <c r="J27" s="12">
        <v>0</v>
      </c>
      <c r="K27" s="16">
        <v>0</v>
      </c>
      <c r="L27" s="17">
        <v>0</v>
      </c>
      <c r="M27" s="17">
        <v>0</v>
      </c>
      <c r="N27" s="16">
        <v>0</v>
      </c>
      <c r="O27" s="16">
        <v>0</v>
      </c>
      <c r="P27" s="37">
        <v>0</v>
      </c>
      <c r="Q27" s="12">
        <f t="shared" si="2"/>
        <v>1</v>
      </c>
      <c r="R27" s="16">
        <v>357500</v>
      </c>
      <c r="S27" s="17">
        <v>91</v>
      </c>
      <c r="T27" s="17">
        <v>49</v>
      </c>
      <c r="U27" s="16">
        <f t="shared" si="6"/>
        <v>3928.5714285714284</v>
      </c>
      <c r="V27" s="16">
        <f t="shared" si="7"/>
        <v>7295.9183673469388</v>
      </c>
      <c r="W27" s="37">
        <f t="shared" si="3"/>
        <v>1.8571428571428572</v>
      </c>
    </row>
    <row r="28" spans="1:23" s="4" customFormat="1" ht="14.25" x14ac:dyDescent="0.15">
      <c r="A28" s="12">
        <v>22</v>
      </c>
      <c r="B28" s="13" t="s">
        <v>38</v>
      </c>
      <c r="C28" s="12">
        <v>45</v>
      </c>
      <c r="D28" s="16">
        <v>349678</v>
      </c>
      <c r="E28" s="17">
        <v>98</v>
      </c>
      <c r="F28" s="17">
        <v>55</v>
      </c>
      <c r="G28" s="16">
        <v>3576</v>
      </c>
      <c r="H28" s="16">
        <v>6381</v>
      </c>
      <c r="I28" s="37">
        <f t="shared" si="0"/>
        <v>1.7843959731543624</v>
      </c>
      <c r="J28" s="12">
        <v>67</v>
      </c>
      <c r="K28" s="16">
        <v>357681</v>
      </c>
      <c r="L28" s="17">
        <v>100</v>
      </c>
      <c r="M28" s="17">
        <v>52</v>
      </c>
      <c r="N28" s="16">
        <v>3590</v>
      </c>
      <c r="O28" s="16">
        <v>6884</v>
      </c>
      <c r="P28" s="37">
        <f t="shared" si="1"/>
        <v>1.9175487465181058</v>
      </c>
      <c r="Q28" s="12">
        <f t="shared" si="2"/>
        <v>112</v>
      </c>
      <c r="R28" s="16">
        <v>354465</v>
      </c>
      <c r="S28" s="17">
        <v>99</v>
      </c>
      <c r="T28" s="17">
        <v>53</v>
      </c>
      <c r="U28" s="16">
        <v>3584</v>
      </c>
      <c r="V28" s="16">
        <v>6676</v>
      </c>
      <c r="W28" s="37">
        <f t="shared" si="3"/>
        <v>1.8627232142857142</v>
      </c>
    </row>
    <row r="29" spans="1:23" s="4" customFormat="1" ht="14.25" x14ac:dyDescent="0.15">
      <c r="A29" s="12">
        <v>23</v>
      </c>
      <c r="B29" s="13" t="s">
        <v>93</v>
      </c>
      <c r="C29" s="12">
        <v>1</v>
      </c>
      <c r="D29" s="16">
        <v>353100</v>
      </c>
      <c r="E29" s="17">
        <v>101</v>
      </c>
      <c r="F29" s="17">
        <v>57</v>
      </c>
      <c r="G29" s="16">
        <f t="shared" si="8"/>
        <v>3496.0396039603961</v>
      </c>
      <c r="H29" s="16">
        <f t="shared" si="9"/>
        <v>6194.7368421052633</v>
      </c>
      <c r="I29" s="37">
        <f t="shared" si="0"/>
        <v>1.7719298245614035</v>
      </c>
      <c r="J29" s="12">
        <v>0</v>
      </c>
      <c r="K29" s="16">
        <v>0</v>
      </c>
      <c r="L29" s="17">
        <v>0</v>
      </c>
      <c r="M29" s="17">
        <v>0</v>
      </c>
      <c r="N29" s="16">
        <v>0</v>
      </c>
      <c r="O29" s="16">
        <v>0</v>
      </c>
      <c r="P29" s="37">
        <v>0</v>
      </c>
      <c r="Q29" s="12">
        <f t="shared" si="2"/>
        <v>1</v>
      </c>
      <c r="R29" s="16">
        <v>353100</v>
      </c>
      <c r="S29" s="17">
        <v>101</v>
      </c>
      <c r="T29" s="17">
        <v>57</v>
      </c>
      <c r="U29" s="16">
        <f t="shared" si="6"/>
        <v>3496.0396039603961</v>
      </c>
      <c r="V29" s="16">
        <f t="shared" si="7"/>
        <v>6194.7368421052633</v>
      </c>
      <c r="W29" s="37">
        <f t="shared" si="3"/>
        <v>1.7719298245614035</v>
      </c>
    </row>
    <row r="30" spans="1:23" s="4" customFormat="1" ht="14.25" x14ac:dyDescent="0.15">
      <c r="A30" s="12">
        <v>24</v>
      </c>
      <c r="B30" s="13" t="s">
        <v>40</v>
      </c>
      <c r="C30" s="12">
        <v>18</v>
      </c>
      <c r="D30" s="16">
        <v>333789</v>
      </c>
      <c r="E30" s="17">
        <v>91</v>
      </c>
      <c r="F30" s="17">
        <v>55</v>
      </c>
      <c r="G30" s="16">
        <v>3661</v>
      </c>
      <c r="H30" s="16">
        <v>6118</v>
      </c>
      <c r="I30" s="37">
        <f t="shared" si="0"/>
        <v>1.6711281070745698</v>
      </c>
      <c r="J30" s="12">
        <v>17</v>
      </c>
      <c r="K30" s="16">
        <v>373353</v>
      </c>
      <c r="L30" s="17">
        <v>99</v>
      </c>
      <c r="M30" s="17">
        <v>55</v>
      </c>
      <c r="N30" s="16">
        <v>3789</v>
      </c>
      <c r="O30" s="16">
        <v>6774</v>
      </c>
      <c r="P30" s="37">
        <f t="shared" si="1"/>
        <v>1.7878068091844814</v>
      </c>
      <c r="Q30" s="12">
        <f t="shared" si="2"/>
        <v>35</v>
      </c>
      <c r="R30" s="16">
        <v>353006</v>
      </c>
      <c r="S30" s="17">
        <v>95</v>
      </c>
      <c r="T30" s="17">
        <v>55</v>
      </c>
      <c r="U30" s="16">
        <v>3726</v>
      </c>
      <c r="V30" s="16">
        <v>6438</v>
      </c>
      <c r="W30" s="37">
        <f t="shared" si="3"/>
        <v>1.7278582930756843</v>
      </c>
    </row>
    <row r="31" spans="1:23" s="4" customFormat="1" ht="14.25" x14ac:dyDescent="0.15">
      <c r="A31" s="12">
        <v>25</v>
      </c>
      <c r="B31" s="4" t="s">
        <v>94</v>
      </c>
      <c r="C31" s="12">
        <v>4</v>
      </c>
      <c r="D31" s="16">
        <v>350350</v>
      </c>
      <c r="E31" s="17">
        <v>91</v>
      </c>
      <c r="F31" s="17">
        <v>57</v>
      </c>
      <c r="G31" s="16">
        <v>3839</v>
      </c>
      <c r="H31" s="16">
        <v>6174</v>
      </c>
      <c r="I31" s="37">
        <f t="shared" si="0"/>
        <v>1.6082313102370409</v>
      </c>
      <c r="J31" s="12">
        <v>5</v>
      </c>
      <c r="K31" s="16">
        <v>353760</v>
      </c>
      <c r="L31" s="17">
        <v>95</v>
      </c>
      <c r="M31" s="17">
        <v>56</v>
      </c>
      <c r="N31" s="16">
        <v>3724</v>
      </c>
      <c r="O31" s="16">
        <v>6295</v>
      </c>
      <c r="P31" s="37">
        <f t="shared" si="1"/>
        <v>1.6903866809881847</v>
      </c>
      <c r="Q31" s="12">
        <f t="shared" si="2"/>
        <v>9</v>
      </c>
      <c r="R31" s="16">
        <v>352244</v>
      </c>
      <c r="S31" s="17">
        <v>93</v>
      </c>
      <c r="T31" s="17">
        <v>56</v>
      </c>
      <c r="U31" s="16">
        <v>3774</v>
      </c>
      <c r="V31" s="16">
        <v>6241</v>
      </c>
      <c r="W31" s="37">
        <f t="shared" si="3"/>
        <v>1.6536830948595655</v>
      </c>
    </row>
    <row r="32" spans="1:23" s="4" customFormat="1" ht="14.25" x14ac:dyDescent="0.15">
      <c r="A32" s="12">
        <v>26</v>
      </c>
      <c r="B32" s="13" t="s">
        <v>58</v>
      </c>
      <c r="C32" s="12">
        <v>1</v>
      </c>
      <c r="D32" s="16">
        <v>346500</v>
      </c>
      <c r="E32" s="17">
        <v>91</v>
      </c>
      <c r="F32" s="17">
        <v>54</v>
      </c>
      <c r="G32" s="16">
        <f t="shared" si="8"/>
        <v>3807.6923076923076</v>
      </c>
      <c r="H32" s="16">
        <f t="shared" si="9"/>
        <v>6416.666666666667</v>
      </c>
      <c r="I32" s="37">
        <f t="shared" si="0"/>
        <v>1.6851851851851853</v>
      </c>
      <c r="J32" s="12">
        <v>7</v>
      </c>
      <c r="K32" s="16">
        <v>350900</v>
      </c>
      <c r="L32" s="17">
        <v>90</v>
      </c>
      <c r="M32" s="17">
        <v>53</v>
      </c>
      <c r="N32" s="16">
        <v>3893</v>
      </c>
      <c r="O32" s="16">
        <v>6675</v>
      </c>
      <c r="P32" s="37">
        <f t="shared" si="1"/>
        <v>1.7146159773953249</v>
      </c>
      <c r="Q32" s="12">
        <f t="shared" si="2"/>
        <v>8</v>
      </c>
      <c r="R32" s="16">
        <v>350350</v>
      </c>
      <c r="S32" s="17">
        <v>90</v>
      </c>
      <c r="T32" s="17">
        <v>53</v>
      </c>
      <c r="U32" s="16">
        <v>3882</v>
      </c>
      <c r="V32" s="16">
        <v>6642</v>
      </c>
      <c r="W32" s="37">
        <f t="shared" si="3"/>
        <v>1.7109737248840804</v>
      </c>
    </row>
    <row r="33" spans="1:23" s="4" customFormat="1" ht="14.25" x14ac:dyDescent="0.15">
      <c r="A33" s="12">
        <v>27</v>
      </c>
      <c r="B33" s="4" t="s">
        <v>73</v>
      </c>
      <c r="C33" s="12">
        <v>0</v>
      </c>
      <c r="D33" s="16">
        <v>0</v>
      </c>
      <c r="E33" s="17">
        <v>0</v>
      </c>
      <c r="F33" s="17">
        <v>0</v>
      </c>
      <c r="G33" s="16">
        <v>0</v>
      </c>
      <c r="H33" s="16">
        <v>0</v>
      </c>
      <c r="I33" s="37">
        <v>0</v>
      </c>
      <c r="J33" s="12">
        <v>1</v>
      </c>
      <c r="K33" s="16">
        <v>349800</v>
      </c>
      <c r="L33" s="17">
        <v>76</v>
      </c>
      <c r="M33" s="17">
        <v>51</v>
      </c>
      <c r="N33" s="16">
        <f t="shared" si="4"/>
        <v>4602.6315789473683</v>
      </c>
      <c r="O33" s="16">
        <f t="shared" si="5"/>
        <v>6858.8235294117649</v>
      </c>
      <c r="P33" s="37">
        <f t="shared" si="1"/>
        <v>1.4901960784313726</v>
      </c>
      <c r="Q33" s="12">
        <f t="shared" si="2"/>
        <v>1</v>
      </c>
      <c r="R33" s="16">
        <v>349800</v>
      </c>
      <c r="S33" s="17">
        <v>76</v>
      </c>
      <c r="T33" s="17">
        <v>51</v>
      </c>
      <c r="U33" s="16">
        <f t="shared" si="6"/>
        <v>4602.6315789473683</v>
      </c>
      <c r="V33" s="16">
        <f t="shared" si="7"/>
        <v>6858.8235294117649</v>
      </c>
      <c r="W33" s="37">
        <f t="shared" si="3"/>
        <v>1.4901960784313726</v>
      </c>
    </row>
    <row r="34" spans="1:23" s="4" customFormat="1" ht="14.25" x14ac:dyDescent="0.15">
      <c r="A34" s="12">
        <v>28</v>
      </c>
      <c r="B34" s="13" t="s">
        <v>95</v>
      </c>
      <c r="C34" s="12">
        <v>9</v>
      </c>
      <c r="D34" s="16">
        <v>332567</v>
      </c>
      <c r="E34" s="17">
        <v>95</v>
      </c>
      <c r="F34" s="17">
        <v>48</v>
      </c>
      <c r="G34" s="16">
        <v>3517</v>
      </c>
      <c r="H34" s="16">
        <v>6961</v>
      </c>
      <c r="I34" s="37">
        <f t="shared" si="0"/>
        <v>1.9792436735854422</v>
      </c>
      <c r="J34" s="12">
        <v>6</v>
      </c>
      <c r="K34" s="16">
        <v>369967</v>
      </c>
      <c r="L34" s="17">
        <v>107</v>
      </c>
      <c r="M34" s="17">
        <v>52</v>
      </c>
      <c r="N34" s="16">
        <v>3447</v>
      </c>
      <c r="O34" s="16">
        <v>7184</v>
      </c>
      <c r="P34" s="37">
        <f t="shared" si="1"/>
        <v>2.0841311285175514</v>
      </c>
      <c r="Q34" s="12">
        <f t="shared" si="2"/>
        <v>15</v>
      </c>
      <c r="R34" s="16">
        <v>347527</v>
      </c>
      <c r="S34" s="17">
        <v>100</v>
      </c>
      <c r="T34" s="17">
        <v>49</v>
      </c>
      <c r="U34" s="16">
        <v>3487</v>
      </c>
      <c r="V34" s="16">
        <v>7054</v>
      </c>
      <c r="W34" s="37">
        <f t="shared" si="3"/>
        <v>2.0229423573272154</v>
      </c>
    </row>
    <row r="35" spans="1:23" s="4" customFormat="1" ht="14.25" x14ac:dyDescent="0.15">
      <c r="A35" s="12">
        <v>29</v>
      </c>
      <c r="B35" s="13" t="s">
        <v>96</v>
      </c>
      <c r="C35" s="12">
        <v>1</v>
      </c>
      <c r="D35" s="16">
        <v>346500</v>
      </c>
      <c r="E35" s="17">
        <v>95</v>
      </c>
      <c r="F35" s="17">
        <v>57</v>
      </c>
      <c r="G35" s="16">
        <f t="shared" si="8"/>
        <v>3647.3684210526317</v>
      </c>
      <c r="H35" s="16">
        <f t="shared" si="9"/>
        <v>6078.9473684210525</v>
      </c>
      <c r="I35" s="37">
        <f t="shared" si="0"/>
        <v>1.6666666666666665</v>
      </c>
      <c r="J35" s="12">
        <v>0</v>
      </c>
      <c r="K35" s="16">
        <v>0</v>
      </c>
      <c r="L35" s="17">
        <v>0</v>
      </c>
      <c r="M35" s="17">
        <v>0</v>
      </c>
      <c r="N35" s="16">
        <v>0</v>
      </c>
      <c r="O35" s="16">
        <v>0</v>
      </c>
      <c r="P35" s="37">
        <v>0</v>
      </c>
      <c r="Q35" s="12">
        <f t="shared" si="2"/>
        <v>1</v>
      </c>
      <c r="R35" s="16">
        <v>346500</v>
      </c>
      <c r="S35" s="17">
        <v>95</v>
      </c>
      <c r="T35" s="17">
        <v>57</v>
      </c>
      <c r="U35" s="16">
        <f t="shared" si="6"/>
        <v>3647.3684210526317</v>
      </c>
      <c r="V35" s="16">
        <f t="shared" si="7"/>
        <v>6078.9473684210525</v>
      </c>
      <c r="W35" s="37">
        <f t="shared" si="3"/>
        <v>1.6666666666666665</v>
      </c>
    </row>
    <row r="36" spans="1:23" s="4" customFormat="1" ht="14.25" x14ac:dyDescent="0.15">
      <c r="A36" s="12">
        <v>30</v>
      </c>
      <c r="B36" s="13" t="s">
        <v>67</v>
      </c>
      <c r="C36" s="12">
        <v>3</v>
      </c>
      <c r="D36" s="16">
        <v>346500</v>
      </c>
      <c r="E36" s="17">
        <v>95</v>
      </c>
      <c r="F36" s="17">
        <v>56</v>
      </c>
      <c r="G36" s="16">
        <v>3660</v>
      </c>
      <c r="H36" s="16">
        <v>6151</v>
      </c>
      <c r="I36" s="37">
        <f t="shared" si="0"/>
        <v>1.6806010928961748</v>
      </c>
      <c r="J36" s="12">
        <v>1</v>
      </c>
      <c r="K36" s="16">
        <v>343200</v>
      </c>
      <c r="L36" s="17">
        <v>96</v>
      </c>
      <c r="M36" s="17">
        <v>60</v>
      </c>
      <c r="N36" s="16">
        <f t="shared" si="4"/>
        <v>3575</v>
      </c>
      <c r="O36" s="16">
        <f t="shared" si="5"/>
        <v>5720</v>
      </c>
      <c r="P36" s="37">
        <f t="shared" si="1"/>
        <v>1.6</v>
      </c>
      <c r="Q36" s="12">
        <f t="shared" si="2"/>
        <v>4</v>
      </c>
      <c r="R36" s="16">
        <v>345675</v>
      </c>
      <c r="S36" s="17">
        <v>95</v>
      </c>
      <c r="T36" s="17">
        <v>57</v>
      </c>
      <c r="U36" s="16">
        <v>3639</v>
      </c>
      <c r="V36" s="16">
        <v>6038</v>
      </c>
      <c r="W36" s="37">
        <f t="shared" si="3"/>
        <v>1.6592470458917286</v>
      </c>
    </row>
    <row r="37" spans="1:23" s="4" customFormat="1" ht="14.25" x14ac:dyDescent="0.15">
      <c r="A37" s="12">
        <v>31</v>
      </c>
      <c r="B37" s="13" t="s">
        <v>48</v>
      </c>
      <c r="C37" s="12">
        <v>5</v>
      </c>
      <c r="D37" s="16">
        <v>359480</v>
      </c>
      <c r="E37" s="17">
        <v>91</v>
      </c>
      <c r="F37" s="17">
        <v>49</v>
      </c>
      <c r="G37" s="16">
        <v>3950</v>
      </c>
      <c r="H37" s="16">
        <v>7366</v>
      </c>
      <c r="I37" s="37">
        <f t="shared" si="0"/>
        <v>1.8648101265822785</v>
      </c>
      <c r="J37" s="12">
        <v>15</v>
      </c>
      <c r="K37" s="16">
        <v>339680</v>
      </c>
      <c r="L37" s="17">
        <v>93</v>
      </c>
      <c r="M37" s="17">
        <v>56</v>
      </c>
      <c r="N37" s="16">
        <v>3650</v>
      </c>
      <c r="O37" s="16">
        <v>6030</v>
      </c>
      <c r="P37" s="37">
        <f t="shared" si="1"/>
        <v>1.6520547945205479</v>
      </c>
      <c r="Q37" s="12">
        <f t="shared" si="2"/>
        <v>20</v>
      </c>
      <c r="R37" s="16">
        <v>344630</v>
      </c>
      <c r="S37" s="17">
        <v>93</v>
      </c>
      <c r="T37" s="17">
        <v>54</v>
      </c>
      <c r="U37" s="16">
        <v>3724</v>
      </c>
      <c r="V37" s="16">
        <v>6329</v>
      </c>
      <c r="W37" s="37">
        <f t="shared" si="3"/>
        <v>1.699516648764769</v>
      </c>
    </row>
    <row r="38" spans="1:23" s="4" customFormat="1" ht="14.25" x14ac:dyDescent="0.15">
      <c r="A38" s="12">
        <v>32</v>
      </c>
      <c r="B38" s="4" t="s">
        <v>33</v>
      </c>
      <c r="C38" s="12">
        <v>0</v>
      </c>
      <c r="D38" s="16">
        <v>0</v>
      </c>
      <c r="E38" s="17">
        <v>0</v>
      </c>
      <c r="F38" s="17">
        <v>0</v>
      </c>
      <c r="G38" s="16">
        <v>0</v>
      </c>
      <c r="H38" s="16">
        <v>0</v>
      </c>
      <c r="I38" s="37">
        <v>0</v>
      </c>
      <c r="J38" s="12">
        <v>3</v>
      </c>
      <c r="K38" s="16">
        <v>344300</v>
      </c>
      <c r="L38" s="17">
        <v>86</v>
      </c>
      <c r="M38" s="17">
        <v>55</v>
      </c>
      <c r="N38" s="16">
        <v>4019</v>
      </c>
      <c r="O38" s="16">
        <v>6222</v>
      </c>
      <c r="P38" s="37">
        <f t="shared" si="1"/>
        <v>1.5481463050510078</v>
      </c>
      <c r="Q38" s="12">
        <f t="shared" si="2"/>
        <v>3</v>
      </c>
      <c r="R38" s="16">
        <v>344300</v>
      </c>
      <c r="S38" s="17">
        <v>86</v>
      </c>
      <c r="T38" s="17">
        <v>55</v>
      </c>
      <c r="U38" s="16">
        <v>4019</v>
      </c>
      <c r="V38" s="16">
        <v>6222</v>
      </c>
      <c r="W38" s="37">
        <f t="shared" si="3"/>
        <v>1.5481463050510078</v>
      </c>
    </row>
    <row r="39" spans="1:23" s="4" customFormat="1" ht="14.25" x14ac:dyDescent="0.15">
      <c r="A39" s="12">
        <v>33</v>
      </c>
      <c r="B39" s="13" t="s">
        <v>97</v>
      </c>
      <c r="C39" s="12">
        <v>5</v>
      </c>
      <c r="D39" s="16">
        <v>347600</v>
      </c>
      <c r="E39" s="17">
        <v>98</v>
      </c>
      <c r="F39" s="17">
        <v>57</v>
      </c>
      <c r="G39" s="16">
        <v>3554</v>
      </c>
      <c r="H39" s="16">
        <v>6056</v>
      </c>
      <c r="I39" s="37">
        <f t="shared" si="0"/>
        <v>1.7039954980303882</v>
      </c>
      <c r="J39" s="12">
        <v>1</v>
      </c>
      <c r="K39" s="16">
        <v>310200</v>
      </c>
      <c r="L39" s="17">
        <v>84</v>
      </c>
      <c r="M39" s="17">
        <v>52</v>
      </c>
      <c r="N39" s="16">
        <f t="shared" si="4"/>
        <v>3692.8571428571427</v>
      </c>
      <c r="O39" s="16">
        <f t="shared" si="5"/>
        <v>5965.3846153846152</v>
      </c>
      <c r="P39" s="37">
        <f t="shared" si="1"/>
        <v>1.6153846153846154</v>
      </c>
      <c r="Q39" s="12">
        <f t="shared" si="2"/>
        <v>6</v>
      </c>
      <c r="R39" s="16">
        <v>341367</v>
      </c>
      <c r="S39" s="17">
        <v>96</v>
      </c>
      <c r="T39" s="17">
        <v>57</v>
      </c>
      <c r="U39" s="16">
        <v>3575</v>
      </c>
      <c r="V39" s="16">
        <v>6042</v>
      </c>
      <c r="W39" s="37">
        <f t="shared" si="3"/>
        <v>1.69006993006993</v>
      </c>
    </row>
    <row r="40" spans="1:23" s="4" customFormat="1" ht="14.25" x14ac:dyDescent="0.15">
      <c r="A40" s="12">
        <v>34</v>
      </c>
      <c r="B40" s="13" t="s">
        <v>47</v>
      </c>
      <c r="C40" s="12">
        <v>5</v>
      </c>
      <c r="D40" s="16">
        <v>335060</v>
      </c>
      <c r="E40" s="17">
        <v>95</v>
      </c>
      <c r="F40" s="17">
        <v>56</v>
      </c>
      <c r="G40" s="16">
        <v>3542</v>
      </c>
      <c r="H40" s="16">
        <v>6026</v>
      </c>
      <c r="I40" s="37">
        <f t="shared" si="0"/>
        <v>1.7012987012987013</v>
      </c>
      <c r="J40" s="12">
        <v>4</v>
      </c>
      <c r="K40" s="16">
        <v>344575</v>
      </c>
      <c r="L40" s="17">
        <v>88</v>
      </c>
      <c r="M40" s="17">
        <v>49</v>
      </c>
      <c r="N40" s="16">
        <v>3916</v>
      </c>
      <c r="O40" s="16">
        <v>7068</v>
      </c>
      <c r="P40" s="37">
        <v>1.81</v>
      </c>
      <c r="Q40" s="12">
        <f t="shared" si="2"/>
        <v>9</v>
      </c>
      <c r="R40" s="16">
        <v>339289</v>
      </c>
      <c r="S40" s="17">
        <v>92</v>
      </c>
      <c r="T40" s="17">
        <v>53</v>
      </c>
      <c r="U40" s="16">
        <v>3701</v>
      </c>
      <c r="V40" s="16">
        <v>6456</v>
      </c>
      <c r="W40" s="37">
        <f t="shared" si="3"/>
        <v>1.7443934071872467</v>
      </c>
    </row>
    <row r="41" spans="1:23" s="4" customFormat="1" ht="14.25" x14ac:dyDescent="0.15">
      <c r="A41" s="12">
        <v>35</v>
      </c>
      <c r="B41" s="13" t="s">
        <v>98</v>
      </c>
      <c r="C41" s="12">
        <v>13</v>
      </c>
      <c r="D41" s="16">
        <v>323400</v>
      </c>
      <c r="E41" s="17">
        <v>89</v>
      </c>
      <c r="F41" s="17">
        <v>49</v>
      </c>
      <c r="G41" s="16">
        <v>3631</v>
      </c>
      <c r="H41" s="16">
        <v>6559</v>
      </c>
      <c r="I41" s="37">
        <f t="shared" si="0"/>
        <v>1.8063894244009915</v>
      </c>
      <c r="J41" s="12">
        <v>20</v>
      </c>
      <c r="K41" s="16">
        <v>347270</v>
      </c>
      <c r="L41" s="17">
        <v>91</v>
      </c>
      <c r="M41" s="17">
        <v>50</v>
      </c>
      <c r="N41" s="16">
        <v>3816</v>
      </c>
      <c r="O41" s="16">
        <v>6987</v>
      </c>
      <c r="P41" s="37">
        <f t="shared" si="1"/>
        <v>1.8309748427672956</v>
      </c>
      <c r="Q41" s="12">
        <f t="shared" si="2"/>
        <v>33</v>
      </c>
      <c r="R41" s="16">
        <v>337867</v>
      </c>
      <c r="S41" s="17">
        <v>90</v>
      </c>
      <c r="T41" s="17">
        <v>50</v>
      </c>
      <c r="U41" s="16">
        <v>3744</v>
      </c>
      <c r="V41" s="16">
        <v>6819</v>
      </c>
      <c r="W41" s="37">
        <f t="shared" si="3"/>
        <v>1.8213141025641026</v>
      </c>
    </row>
    <row r="42" spans="1:23" s="4" customFormat="1" ht="14.25" x14ac:dyDescent="0.15">
      <c r="A42" s="12">
        <v>36</v>
      </c>
      <c r="B42" s="13" t="s">
        <v>99</v>
      </c>
      <c r="C42" s="12">
        <v>4</v>
      </c>
      <c r="D42" s="16">
        <v>330825</v>
      </c>
      <c r="E42" s="17">
        <v>97</v>
      </c>
      <c r="F42" s="17">
        <v>56</v>
      </c>
      <c r="G42" s="16">
        <v>3402</v>
      </c>
      <c r="H42" s="16">
        <v>5881</v>
      </c>
      <c r="I42" s="37">
        <f t="shared" si="0"/>
        <v>1.7286890064667841</v>
      </c>
      <c r="J42" s="12">
        <v>7</v>
      </c>
      <c r="K42" s="16">
        <v>341000</v>
      </c>
      <c r="L42" s="17">
        <v>88</v>
      </c>
      <c r="M42" s="17">
        <v>50</v>
      </c>
      <c r="N42" s="16">
        <v>3869</v>
      </c>
      <c r="O42" s="16">
        <v>6820</v>
      </c>
      <c r="P42" s="37">
        <f t="shared" si="1"/>
        <v>1.7627293874386147</v>
      </c>
      <c r="Q42" s="12">
        <f t="shared" si="2"/>
        <v>11</v>
      </c>
      <c r="R42" s="16">
        <v>337300</v>
      </c>
      <c r="S42" s="17">
        <v>91</v>
      </c>
      <c r="T42" s="17">
        <v>52</v>
      </c>
      <c r="U42" s="16">
        <v>3688</v>
      </c>
      <c r="V42" s="16">
        <v>6453</v>
      </c>
      <c r="W42" s="37">
        <f t="shared" si="3"/>
        <v>1.7497288503253796</v>
      </c>
    </row>
    <row r="43" spans="1:23" s="4" customFormat="1" ht="14.25" x14ac:dyDescent="0.15">
      <c r="A43" s="12">
        <v>37</v>
      </c>
      <c r="B43" s="13" t="s">
        <v>45</v>
      </c>
      <c r="C43" s="12">
        <v>3</v>
      </c>
      <c r="D43" s="16">
        <v>342100</v>
      </c>
      <c r="E43" s="17">
        <v>95</v>
      </c>
      <c r="F43" s="17">
        <v>56</v>
      </c>
      <c r="G43" s="16">
        <v>3614</v>
      </c>
      <c r="H43" s="16">
        <v>6073</v>
      </c>
      <c r="I43" s="37">
        <f t="shared" si="0"/>
        <v>1.6804095185390149</v>
      </c>
      <c r="J43" s="12">
        <v>3</v>
      </c>
      <c r="K43" s="16">
        <v>331833</v>
      </c>
      <c r="L43" s="17">
        <v>88</v>
      </c>
      <c r="M43" s="17">
        <v>54</v>
      </c>
      <c r="N43" s="16">
        <v>3771</v>
      </c>
      <c r="O43" s="16">
        <v>6145</v>
      </c>
      <c r="P43" s="37">
        <f t="shared" si="1"/>
        <v>1.6295412357464862</v>
      </c>
      <c r="Q43" s="12">
        <f t="shared" si="2"/>
        <v>6</v>
      </c>
      <c r="R43" s="16">
        <v>336967</v>
      </c>
      <c r="S43" s="17">
        <v>91</v>
      </c>
      <c r="T43" s="17">
        <v>55</v>
      </c>
      <c r="U43" s="16">
        <v>3689</v>
      </c>
      <c r="V43" s="16">
        <v>6108</v>
      </c>
      <c r="W43" s="37">
        <f t="shared" si="3"/>
        <v>1.655733261046354</v>
      </c>
    </row>
    <row r="44" spans="1:23" s="4" customFormat="1" ht="14.25" x14ac:dyDescent="0.15">
      <c r="A44" s="12">
        <v>38</v>
      </c>
      <c r="B44" s="13" t="s">
        <v>100</v>
      </c>
      <c r="C44" s="12">
        <v>3</v>
      </c>
      <c r="D44" s="16">
        <v>316433</v>
      </c>
      <c r="E44" s="17">
        <v>84</v>
      </c>
      <c r="F44" s="17">
        <v>54</v>
      </c>
      <c r="G44" s="16">
        <v>3782</v>
      </c>
      <c r="H44" s="16">
        <v>5824</v>
      </c>
      <c r="I44" s="37">
        <f t="shared" si="0"/>
        <v>1.5399259650978319</v>
      </c>
      <c r="J44" s="12">
        <v>6</v>
      </c>
      <c r="K44" s="16">
        <v>347233</v>
      </c>
      <c r="L44" s="17">
        <v>84</v>
      </c>
      <c r="M44" s="17">
        <v>56</v>
      </c>
      <c r="N44" s="16">
        <v>4134</v>
      </c>
      <c r="O44" s="16">
        <v>6182</v>
      </c>
      <c r="P44" s="37">
        <f t="shared" si="1"/>
        <v>1.4954039671020802</v>
      </c>
      <c r="Q44" s="12">
        <f t="shared" si="2"/>
        <v>9</v>
      </c>
      <c r="R44" s="16">
        <v>336967</v>
      </c>
      <c r="S44" s="17">
        <v>84</v>
      </c>
      <c r="T44" s="17">
        <v>56</v>
      </c>
      <c r="U44" s="16">
        <v>4017</v>
      </c>
      <c r="V44" s="16">
        <v>6065</v>
      </c>
      <c r="W44" s="37">
        <f t="shared" si="3"/>
        <v>1.5098332088623352</v>
      </c>
    </row>
    <row r="45" spans="1:23" s="4" customFormat="1" ht="14.25" x14ac:dyDescent="0.15">
      <c r="A45" s="12">
        <v>39</v>
      </c>
      <c r="B45" s="13" t="s">
        <v>53</v>
      </c>
      <c r="C45" s="12">
        <v>12</v>
      </c>
      <c r="D45" s="16">
        <v>345125</v>
      </c>
      <c r="E45" s="17">
        <v>98</v>
      </c>
      <c r="F45" s="17">
        <v>57</v>
      </c>
      <c r="G45" s="16">
        <v>3531</v>
      </c>
      <c r="H45" s="16">
        <v>6055</v>
      </c>
      <c r="I45" s="37">
        <f t="shared" si="0"/>
        <v>1.7148116680826961</v>
      </c>
      <c r="J45" s="12">
        <v>8</v>
      </c>
      <c r="K45" s="16">
        <v>322988</v>
      </c>
      <c r="L45" s="17">
        <v>89</v>
      </c>
      <c r="M45" s="17">
        <v>49</v>
      </c>
      <c r="N45" s="16">
        <v>3644</v>
      </c>
      <c r="O45" s="16">
        <v>6608</v>
      </c>
      <c r="P45" s="37">
        <f t="shared" si="1"/>
        <v>1.8133918770581778</v>
      </c>
      <c r="Q45" s="12">
        <f t="shared" si="2"/>
        <v>20</v>
      </c>
      <c r="R45" s="16">
        <v>336270</v>
      </c>
      <c r="S45" s="17">
        <v>94</v>
      </c>
      <c r="T45" s="17">
        <v>54</v>
      </c>
      <c r="U45" s="16">
        <v>3574</v>
      </c>
      <c r="V45" s="16">
        <v>6256</v>
      </c>
      <c r="W45" s="37">
        <f t="shared" si="3"/>
        <v>1.7504196978175715</v>
      </c>
    </row>
    <row r="46" spans="1:23" s="4" customFormat="1" ht="14.25" x14ac:dyDescent="0.15">
      <c r="A46" s="12">
        <v>40</v>
      </c>
      <c r="B46" s="13" t="s">
        <v>101</v>
      </c>
      <c r="C46" s="12">
        <v>5</v>
      </c>
      <c r="D46" s="16">
        <v>332860</v>
      </c>
      <c r="E46" s="17">
        <v>94</v>
      </c>
      <c r="F46" s="17">
        <v>55</v>
      </c>
      <c r="G46" s="16">
        <v>3534</v>
      </c>
      <c r="H46" s="16">
        <v>6030</v>
      </c>
      <c r="I46" s="37">
        <f t="shared" si="0"/>
        <v>1.7062818336162988</v>
      </c>
      <c r="J46" s="12">
        <v>3</v>
      </c>
      <c r="K46" s="16">
        <v>337333</v>
      </c>
      <c r="L46" s="17">
        <v>92</v>
      </c>
      <c r="M46" s="17">
        <v>56</v>
      </c>
      <c r="N46" s="16">
        <v>3680</v>
      </c>
      <c r="O46" s="16">
        <v>6060</v>
      </c>
      <c r="P46" s="37">
        <f t="shared" si="1"/>
        <v>1.6467391304347827</v>
      </c>
      <c r="Q46" s="12">
        <f t="shared" si="2"/>
        <v>8</v>
      </c>
      <c r="R46" s="16">
        <v>334538</v>
      </c>
      <c r="S46" s="17">
        <v>93</v>
      </c>
      <c r="T46" s="17">
        <v>55</v>
      </c>
      <c r="U46" s="16">
        <v>3588</v>
      </c>
      <c r="V46" s="16">
        <v>6041</v>
      </c>
      <c r="W46" s="37">
        <f t="shared" si="3"/>
        <v>1.6836677814938685</v>
      </c>
    </row>
    <row r="47" spans="1:23" s="4" customFormat="1" ht="14.25" x14ac:dyDescent="0.15">
      <c r="A47" s="12">
        <v>41</v>
      </c>
      <c r="B47" s="13" t="s">
        <v>50</v>
      </c>
      <c r="C47" s="12">
        <v>1</v>
      </c>
      <c r="D47" s="16">
        <v>202400</v>
      </c>
      <c r="E47" s="17">
        <v>59</v>
      </c>
      <c r="F47" s="17">
        <v>59</v>
      </c>
      <c r="G47" s="16">
        <f t="shared" si="8"/>
        <v>3430.5084745762711</v>
      </c>
      <c r="H47" s="16">
        <f t="shared" si="9"/>
        <v>3430.5084745762711</v>
      </c>
      <c r="I47" s="37">
        <f t="shared" si="0"/>
        <v>1</v>
      </c>
      <c r="J47" s="12">
        <v>4</v>
      </c>
      <c r="K47" s="16">
        <v>367400</v>
      </c>
      <c r="L47" s="17">
        <v>100</v>
      </c>
      <c r="M47" s="17">
        <v>56</v>
      </c>
      <c r="N47" s="16">
        <v>3683</v>
      </c>
      <c r="O47" s="16">
        <v>6561</v>
      </c>
      <c r="P47" s="37">
        <f t="shared" si="1"/>
        <v>1.7814281835460222</v>
      </c>
      <c r="Q47" s="12">
        <f t="shared" si="2"/>
        <v>5</v>
      </c>
      <c r="R47" s="16">
        <v>334400</v>
      </c>
      <c r="S47" s="17">
        <v>92</v>
      </c>
      <c r="T47" s="17">
        <v>57</v>
      </c>
      <c r="U47" s="16">
        <v>3651</v>
      </c>
      <c r="V47" s="16">
        <v>5908</v>
      </c>
      <c r="W47" s="37">
        <f t="shared" si="3"/>
        <v>1.6181867981374967</v>
      </c>
    </row>
    <row r="48" spans="1:23" s="4" customFormat="1" ht="14.25" x14ac:dyDescent="0.15">
      <c r="A48" s="12">
        <v>42</v>
      </c>
      <c r="B48" s="13" t="s">
        <v>62</v>
      </c>
      <c r="C48" s="12">
        <v>8</v>
      </c>
      <c r="D48" s="16">
        <v>309650</v>
      </c>
      <c r="E48" s="17">
        <v>94</v>
      </c>
      <c r="F48" s="17">
        <v>54</v>
      </c>
      <c r="G48" s="16">
        <v>3312</v>
      </c>
      <c r="H48" s="16">
        <v>5748</v>
      </c>
      <c r="I48" s="37">
        <f t="shared" si="0"/>
        <v>1.7355072463768115</v>
      </c>
      <c r="J48" s="12">
        <v>13</v>
      </c>
      <c r="K48" s="16">
        <v>349377</v>
      </c>
      <c r="L48" s="17">
        <v>103</v>
      </c>
      <c r="M48" s="17">
        <v>57</v>
      </c>
      <c r="N48" s="16">
        <v>3402</v>
      </c>
      <c r="O48" s="16">
        <v>6179</v>
      </c>
      <c r="P48" s="37">
        <f t="shared" si="1"/>
        <v>1.8162845385067607</v>
      </c>
      <c r="Q48" s="12">
        <f t="shared" si="2"/>
        <v>21</v>
      </c>
      <c r="R48" s="16">
        <v>334243</v>
      </c>
      <c r="S48" s="17">
        <v>99</v>
      </c>
      <c r="T48" s="17">
        <v>56</v>
      </c>
      <c r="U48" s="16">
        <v>3370</v>
      </c>
      <c r="V48" s="16">
        <v>6020</v>
      </c>
      <c r="W48" s="37">
        <f t="shared" si="3"/>
        <v>1.7863501483679525</v>
      </c>
    </row>
    <row r="49" spans="1:23" s="4" customFormat="1" ht="14.25" x14ac:dyDescent="0.15">
      <c r="A49" s="12">
        <v>43</v>
      </c>
      <c r="B49" s="13" t="s">
        <v>102</v>
      </c>
      <c r="C49" s="12">
        <v>9</v>
      </c>
      <c r="D49" s="16">
        <v>317533</v>
      </c>
      <c r="E49" s="17">
        <v>91</v>
      </c>
      <c r="F49" s="17">
        <v>56</v>
      </c>
      <c r="G49" s="16">
        <v>3507</v>
      </c>
      <c r="H49" s="16">
        <v>5659</v>
      </c>
      <c r="I49" s="37">
        <f t="shared" si="0"/>
        <v>1.613629883090961</v>
      </c>
      <c r="J49" s="12">
        <v>11</v>
      </c>
      <c r="K49" s="16">
        <v>340100</v>
      </c>
      <c r="L49" s="17">
        <v>94</v>
      </c>
      <c r="M49" s="17">
        <v>53</v>
      </c>
      <c r="N49" s="16">
        <v>3615</v>
      </c>
      <c r="O49" s="16">
        <v>6417</v>
      </c>
      <c r="P49" s="37">
        <f t="shared" si="1"/>
        <v>1.7751037344398339</v>
      </c>
      <c r="Q49" s="12">
        <f t="shared" si="2"/>
        <v>20</v>
      </c>
      <c r="R49" s="16">
        <v>329945</v>
      </c>
      <c r="S49" s="17">
        <v>93</v>
      </c>
      <c r="T49" s="17">
        <v>54</v>
      </c>
      <c r="U49" s="16">
        <v>3567</v>
      </c>
      <c r="V49" s="16">
        <v>6065</v>
      </c>
      <c r="W49" s="37">
        <f t="shared" si="3"/>
        <v>1.7003083823941687</v>
      </c>
    </row>
    <row r="50" spans="1:23" s="4" customFormat="1" ht="14.25" x14ac:dyDescent="0.15">
      <c r="A50" s="12">
        <v>44</v>
      </c>
      <c r="B50" s="13" t="s">
        <v>55</v>
      </c>
      <c r="C50" s="12">
        <v>1</v>
      </c>
      <c r="D50" s="16">
        <v>279400</v>
      </c>
      <c r="E50" s="17">
        <v>83</v>
      </c>
      <c r="F50" s="17">
        <v>59</v>
      </c>
      <c r="G50" s="16">
        <f t="shared" si="8"/>
        <v>3366.265060240964</v>
      </c>
      <c r="H50" s="16">
        <f t="shared" si="9"/>
        <v>4735.593220338983</v>
      </c>
      <c r="I50" s="37">
        <f t="shared" si="0"/>
        <v>1.4067796610169492</v>
      </c>
      <c r="J50" s="12">
        <v>1</v>
      </c>
      <c r="K50" s="16">
        <v>378400</v>
      </c>
      <c r="L50" s="17">
        <v>94</v>
      </c>
      <c r="M50" s="17">
        <v>57</v>
      </c>
      <c r="N50" s="16">
        <f t="shared" si="4"/>
        <v>4025.5319148936169</v>
      </c>
      <c r="O50" s="16">
        <f t="shared" si="5"/>
        <v>6638.5964912280706</v>
      </c>
      <c r="P50" s="37">
        <f t="shared" si="1"/>
        <v>1.6491228070175441</v>
      </c>
      <c r="Q50" s="12">
        <f t="shared" si="2"/>
        <v>2</v>
      </c>
      <c r="R50" s="16">
        <v>328900</v>
      </c>
      <c r="S50" s="17">
        <v>89</v>
      </c>
      <c r="T50" s="17">
        <v>58</v>
      </c>
      <c r="U50" s="16">
        <v>3716</v>
      </c>
      <c r="V50" s="16">
        <v>5671</v>
      </c>
      <c r="W50" s="37">
        <f t="shared" si="3"/>
        <v>1.526103336921421</v>
      </c>
    </row>
    <row r="51" spans="1:23" s="4" customFormat="1" ht="14.25" x14ac:dyDescent="0.15">
      <c r="A51" s="12">
        <v>45</v>
      </c>
      <c r="B51" s="13" t="s">
        <v>103</v>
      </c>
      <c r="C51" s="12">
        <v>4</v>
      </c>
      <c r="D51" s="16">
        <v>292875</v>
      </c>
      <c r="E51" s="17">
        <v>80</v>
      </c>
      <c r="F51" s="17">
        <v>54</v>
      </c>
      <c r="G51" s="16">
        <v>3650</v>
      </c>
      <c r="H51" s="16">
        <v>5399</v>
      </c>
      <c r="I51" s="37">
        <f t="shared" si="0"/>
        <v>1.4791780821917808</v>
      </c>
      <c r="J51" s="12">
        <v>8</v>
      </c>
      <c r="K51" s="16">
        <v>339900</v>
      </c>
      <c r="L51" s="17">
        <v>86</v>
      </c>
      <c r="M51" s="17">
        <v>50</v>
      </c>
      <c r="N51" s="16">
        <v>3947</v>
      </c>
      <c r="O51" s="16">
        <v>6849</v>
      </c>
      <c r="P51" s="37">
        <f t="shared" si="1"/>
        <v>1.7352419559158856</v>
      </c>
      <c r="Q51" s="12">
        <f t="shared" si="2"/>
        <v>12</v>
      </c>
      <c r="R51" s="16">
        <v>324225</v>
      </c>
      <c r="S51" s="17">
        <v>84</v>
      </c>
      <c r="T51" s="17">
        <v>51</v>
      </c>
      <c r="U51" s="16">
        <v>3852</v>
      </c>
      <c r="V51" s="16">
        <v>6337</v>
      </c>
      <c r="W51" s="37">
        <v>1.64</v>
      </c>
    </row>
    <row r="52" spans="1:23" s="4" customFormat="1" ht="14.25" x14ac:dyDescent="0.15">
      <c r="A52" s="12">
        <v>46</v>
      </c>
      <c r="B52" s="13" t="s">
        <v>104</v>
      </c>
      <c r="C52" s="12">
        <v>3</v>
      </c>
      <c r="D52" s="16">
        <v>342833</v>
      </c>
      <c r="E52" s="17">
        <v>90</v>
      </c>
      <c r="F52" s="17">
        <v>51</v>
      </c>
      <c r="G52" s="16">
        <v>3809</v>
      </c>
      <c r="H52" s="16">
        <v>6766</v>
      </c>
      <c r="I52" s="37">
        <f t="shared" si="0"/>
        <v>1.7763192438960358</v>
      </c>
      <c r="J52" s="12">
        <v>3</v>
      </c>
      <c r="K52" s="16">
        <v>304700</v>
      </c>
      <c r="L52" s="17">
        <v>77</v>
      </c>
      <c r="M52" s="17">
        <v>48</v>
      </c>
      <c r="N52" s="16">
        <v>3940</v>
      </c>
      <c r="O52" s="16">
        <v>6304</v>
      </c>
      <c r="P52" s="37">
        <f t="shared" si="1"/>
        <v>1.6</v>
      </c>
      <c r="Q52" s="12">
        <f t="shared" si="2"/>
        <v>6</v>
      </c>
      <c r="R52" s="16">
        <v>323767</v>
      </c>
      <c r="S52" s="17">
        <v>84</v>
      </c>
      <c r="T52" s="17">
        <v>50</v>
      </c>
      <c r="U52" s="16">
        <v>3870</v>
      </c>
      <c r="V52" s="16">
        <v>6541</v>
      </c>
      <c r="W52" s="37">
        <f t="shared" si="3"/>
        <v>1.6901808785529715</v>
      </c>
    </row>
    <row r="53" spans="1:23" s="4" customFormat="1" ht="14.25" x14ac:dyDescent="0.15">
      <c r="A53" s="12">
        <v>47</v>
      </c>
      <c r="B53" s="13" t="s">
        <v>105</v>
      </c>
      <c r="C53" s="12">
        <v>9</v>
      </c>
      <c r="D53" s="16">
        <v>291378</v>
      </c>
      <c r="E53" s="17">
        <v>82</v>
      </c>
      <c r="F53" s="17">
        <v>52</v>
      </c>
      <c r="G53" s="16">
        <v>3558</v>
      </c>
      <c r="H53" s="16">
        <v>5652</v>
      </c>
      <c r="I53" s="37">
        <f t="shared" si="0"/>
        <v>1.5885328836424957</v>
      </c>
      <c r="J53" s="12">
        <v>14</v>
      </c>
      <c r="K53" s="16">
        <v>343986</v>
      </c>
      <c r="L53" s="17">
        <v>94</v>
      </c>
      <c r="M53" s="17">
        <v>53</v>
      </c>
      <c r="N53" s="16">
        <v>3668</v>
      </c>
      <c r="O53" s="16">
        <v>6473</v>
      </c>
      <c r="P53" s="37">
        <f t="shared" si="1"/>
        <v>1.764721919302072</v>
      </c>
      <c r="Q53" s="12">
        <f t="shared" si="2"/>
        <v>23</v>
      </c>
      <c r="R53" s="16">
        <v>323400</v>
      </c>
      <c r="S53" s="17">
        <v>89</v>
      </c>
      <c r="T53" s="17">
        <v>53</v>
      </c>
      <c r="U53" s="16">
        <v>3628</v>
      </c>
      <c r="V53" s="16">
        <v>6157</v>
      </c>
      <c r="W53" s="37">
        <f t="shared" si="3"/>
        <v>1.6970782800441013</v>
      </c>
    </row>
    <row r="54" spans="1:23" s="4" customFormat="1" ht="14.25" x14ac:dyDescent="0.15">
      <c r="A54" s="12">
        <v>48</v>
      </c>
      <c r="B54" s="13" t="s">
        <v>51</v>
      </c>
      <c r="C54" s="12">
        <v>12</v>
      </c>
      <c r="D54" s="16">
        <v>315792</v>
      </c>
      <c r="E54" s="17">
        <v>87</v>
      </c>
      <c r="F54" s="17">
        <v>56</v>
      </c>
      <c r="G54" s="16">
        <v>3637</v>
      </c>
      <c r="H54" s="16">
        <v>5631</v>
      </c>
      <c r="I54" s="37">
        <f t="shared" si="0"/>
        <v>1.5482540555402804</v>
      </c>
      <c r="J54" s="12">
        <v>5</v>
      </c>
      <c r="K54" s="16">
        <v>335720</v>
      </c>
      <c r="L54" s="17">
        <v>91</v>
      </c>
      <c r="M54" s="17">
        <v>55</v>
      </c>
      <c r="N54" s="16">
        <v>3681</v>
      </c>
      <c r="O54" s="16">
        <v>6126</v>
      </c>
      <c r="P54" s="37">
        <f t="shared" si="1"/>
        <v>1.6642216788916055</v>
      </c>
      <c r="Q54" s="12">
        <f t="shared" si="2"/>
        <v>17</v>
      </c>
      <c r="R54" s="16">
        <v>321653</v>
      </c>
      <c r="S54" s="17">
        <v>88</v>
      </c>
      <c r="T54" s="17">
        <v>56</v>
      </c>
      <c r="U54" s="16">
        <v>3650</v>
      </c>
      <c r="V54" s="16">
        <v>5774</v>
      </c>
      <c r="W54" s="37">
        <f t="shared" si="3"/>
        <v>1.581917808219178</v>
      </c>
    </row>
    <row r="55" spans="1:23" s="4" customFormat="1" ht="14.25" x14ac:dyDescent="0.15">
      <c r="A55" s="12">
        <v>49</v>
      </c>
      <c r="B55" s="13" t="s">
        <v>106</v>
      </c>
      <c r="C55" s="12">
        <v>1</v>
      </c>
      <c r="D55" s="16">
        <v>286000</v>
      </c>
      <c r="E55" s="17">
        <v>82</v>
      </c>
      <c r="F55" s="17">
        <v>51</v>
      </c>
      <c r="G55" s="16">
        <f t="shared" si="8"/>
        <v>3487.8048780487807</v>
      </c>
      <c r="H55" s="16">
        <f t="shared" si="9"/>
        <v>5607.8431372549021</v>
      </c>
      <c r="I55" s="37">
        <f t="shared" si="0"/>
        <v>1.607843137254902</v>
      </c>
      <c r="J55" s="12">
        <v>3</v>
      </c>
      <c r="K55" s="16">
        <v>330367</v>
      </c>
      <c r="L55" s="17">
        <v>90</v>
      </c>
      <c r="M55" s="17">
        <v>56</v>
      </c>
      <c r="N55" s="16">
        <v>3657</v>
      </c>
      <c r="O55" s="16">
        <v>5935</v>
      </c>
      <c r="P55" s="37">
        <f t="shared" si="1"/>
        <v>1.622914957615532</v>
      </c>
      <c r="Q55" s="12">
        <f t="shared" si="2"/>
        <v>4</v>
      </c>
      <c r="R55" s="16">
        <v>319275</v>
      </c>
      <c r="S55" s="17">
        <v>88</v>
      </c>
      <c r="T55" s="17">
        <v>55</v>
      </c>
      <c r="U55" s="16">
        <v>3618</v>
      </c>
      <c r="V55" s="16">
        <v>5858</v>
      </c>
      <c r="W55" s="37">
        <f t="shared" si="3"/>
        <v>1.6191265892758431</v>
      </c>
    </row>
    <row r="56" spans="1:23" s="4" customFormat="1" ht="14.25" x14ac:dyDescent="0.15">
      <c r="A56" s="12">
        <v>50</v>
      </c>
      <c r="B56" s="13" t="s">
        <v>59</v>
      </c>
      <c r="C56" s="12">
        <v>3</v>
      </c>
      <c r="D56" s="16">
        <v>289300</v>
      </c>
      <c r="E56" s="17">
        <v>83</v>
      </c>
      <c r="F56" s="17">
        <v>52</v>
      </c>
      <c r="G56" s="16">
        <v>3500</v>
      </c>
      <c r="H56" s="16">
        <v>5528</v>
      </c>
      <c r="I56" s="37">
        <f t="shared" si="0"/>
        <v>1.5794285714285714</v>
      </c>
      <c r="J56" s="12">
        <v>3</v>
      </c>
      <c r="K56" s="16">
        <v>349067</v>
      </c>
      <c r="L56" s="17">
        <v>95</v>
      </c>
      <c r="M56" s="17">
        <v>55</v>
      </c>
      <c r="N56" s="16">
        <v>3687</v>
      </c>
      <c r="O56" s="16">
        <v>6347</v>
      </c>
      <c r="P56" s="37">
        <f t="shared" si="1"/>
        <v>1.7214537564415513</v>
      </c>
      <c r="Q56" s="12">
        <f t="shared" si="2"/>
        <v>6</v>
      </c>
      <c r="R56" s="16">
        <v>319183</v>
      </c>
      <c r="S56" s="17">
        <v>89</v>
      </c>
      <c r="T56" s="17">
        <v>54</v>
      </c>
      <c r="U56" s="16">
        <v>3600</v>
      </c>
      <c r="V56" s="16">
        <v>5948</v>
      </c>
      <c r="W56" s="37">
        <f t="shared" si="3"/>
        <v>1.6522222222222223</v>
      </c>
    </row>
    <row r="57" spans="1:23" s="4" customFormat="1" ht="14.25" x14ac:dyDescent="0.15">
      <c r="A57" s="12">
        <v>51</v>
      </c>
      <c r="B57" s="13" t="s">
        <v>107</v>
      </c>
      <c r="C57" s="12">
        <v>1</v>
      </c>
      <c r="D57" s="16">
        <v>272800</v>
      </c>
      <c r="E57" s="17">
        <v>78</v>
      </c>
      <c r="F57" s="17">
        <v>58</v>
      </c>
      <c r="G57" s="16">
        <f t="shared" si="8"/>
        <v>3497.4358974358975</v>
      </c>
      <c r="H57" s="16">
        <f t="shared" si="9"/>
        <v>4703.4482758620688</v>
      </c>
      <c r="I57" s="37">
        <f t="shared" si="0"/>
        <v>1.3448275862068966</v>
      </c>
      <c r="J57" s="12">
        <v>1</v>
      </c>
      <c r="K57" s="16">
        <v>365200</v>
      </c>
      <c r="L57" s="17">
        <v>94</v>
      </c>
      <c r="M57" s="17">
        <v>58</v>
      </c>
      <c r="N57" s="16">
        <f t="shared" si="4"/>
        <v>3885.1063829787236</v>
      </c>
      <c r="O57" s="16">
        <f t="shared" si="5"/>
        <v>6296.5517241379312</v>
      </c>
      <c r="P57" s="37">
        <f t="shared" si="1"/>
        <v>1.6206896551724137</v>
      </c>
      <c r="Q57" s="12">
        <f t="shared" si="2"/>
        <v>2</v>
      </c>
      <c r="R57" s="16">
        <v>319000</v>
      </c>
      <c r="S57" s="17">
        <v>86</v>
      </c>
      <c r="T57" s="17">
        <v>58</v>
      </c>
      <c r="U57" s="16">
        <v>3709</v>
      </c>
      <c r="V57" s="16">
        <f t="shared" si="7"/>
        <v>5500</v>
      </c>
      <c r="W57" s="37">
        <f t="shared" si="3"/>
        <v>1.4828794823402534</v>
      </c>
    </row>
    <row r="58" spans="1:23" s="4" customFormat="1" ht="14.25" x14ac:dyDescent="0.15">
      <c r="A58" s="12">
        <v>52</v>
      </c>
      <c r="B58" s="13" t="s">
        <v>77</v>
      </c>
      <c r="C58" s="12">
        <v>0</v>
      </c>
      <c r="D58" s="16">
        <v>0</v>
      </c>
      <c r="E58" s="17">
        <v>0</v>
      </c>
      <c r="F58" s="17">
        <v>0</v>
      </c>
      <c r="G58" s="16">
        <v>0</v>
      </c>
      <c r="H58" s="16">
        <v>0</v>
      </c>
      <c r="I58" s="37">
        <v>0</v>
      </c>
      <c r="J58" s="12">
        <v>1</v>
      </c>
      <c r="K58" s="16">
        <v>319000</v>
      </c>
      <c r="L58" s="17">
        <v>82</v>
      </c>
      <c r="M58" s="17">
        <v>56</v>
      </c>
      <c r="N58" s="16">
        <f t="shared" si="4"/>
        <v>3890.2439024390242</v>
      </c>
      <c r="O58" s="16">
        <f t="shared" si="5"/>
        <v>5696.4285714285716</v>
      </c>
      <c r="P58" s="37">
        <f t="shared" si="1"/>
        <v>1.4642857142857144</v>
      </c>
      <c r="Q58" s="12">
        <f t="shared" si="2"/>
        <v>1</v>
      </c>
      <c r="R58" s="16">
        <v>319000</v>
      </c>
      <c r="S58" s="17">
        <v>82</v>
      </c>
      <c r="T58" s="17">
        <v>56</v>
      </c>
      <c r="U58" s="16">
        <f t="shared" si="6"/>
        <v>3890.2439024390242</v>
      </c>
      <c r="V58" s="16">
        <f t="shared" si="7"/>
        <v>5696.4285714285716</v>
      </c>
      <c r="W58" s="37">
        <f t="shared" si="3"/>
        <v>1.4642857142857144</v>
      </c>
    </row>
    <row r="59" spans="1:23" s="4" customFormat="1" ht="14.25" x14ac:dyDescent="0.15">
      <c r="A59" s="12">
        <v>53</v>
      </c>
      <c r="B59" s="13" t="s">
        <v>37</v>
      </c>
      <c r="C59" s="12">
        <v>17</v>
      </c>
      <c r="D59" s="16">
        <v>288265</v>
      </c>
      <c r="E59" s="17">
        <v>80</v>
      </c>
      <c r="F59" s="17">
        <v>55</v>
      </c>
      <c r="G59" s="16">
        <v>3593</v>
      </c>
      <c r="H59" s="16">
        <v>5247</v>
      </c>
      <c r="I59" s="37">
        <f t="shared" si="0"/>
        <v>1.4603395491232953</v>
      </c>
      <c r="J59" s="12">
        <v>23</v>
      </c>
      <c r="K59" s="16">
        <v>339565</v>
      </c>
      <c r="L59" s="17">
        <v>92</v>
      </c>
      <c r="M59" s="17">
        <v>55</v>
      </c>
      <c r="N59" s="16">
        <v>3687</v>
      </c>
      <c r="O59" s="16">
        <v>6228</v>
      </c>
      <c r="P59" s="37">
        <f t="shared" si="1"/>
        <v>1.6891781936533767</v>
      </c>
      <c r="Q59" s="12">
        <f t="shared" si="2"/>
        <v>40</v>
      </c>
      <c r="R59" s="16">
        <v>317763</v>
      </c>
      <c r="S59" s="17">
        <v>87</v>
      </c>
      <c r="T59" s="17">
        <v>55</v>
      </c>
      <c r="U59" s="16">
        <v>3650</v>
      </c>
      <c r="V59" s="16">
        <v>5809</v>
      </c>
      <c r="W59" s="37">
        <f t="shared" si="3"/>
        <v>1.5915068493150686</v>
      </c>
    </row>
    <row r="60" spans="1:23" s="4" customFormat="1" ht="14.25" x14ac:dyDescent="0.15">
      <c r="A60" s="12">
        <v>54</v>
      </c>
      <c r="B60" s="13" t="s">
        <v>54</v>
      </c>
      <c r="C60" s="12">
        <v>2</v>
      </c>
      <c r="D60" s="16">
        <v>315150</v>
      </c>
      <c r="E60" s="17">
        <v>86</v>
      </c>
      <c r="F60" s="17">
        <v>56</v>
      </c>
      <c r="G60" s="16">
        <v>3686</v>
      </c>
      <c r="H60" s="16">
        <v>5628</v>
      </c>
      <c r="I60" s="37">
        <f t="shared" si="0"/>
        <v>1.5268583830710798</v>
      </c>
      <c r="J60" s="12">
        <v>1</v>
      </c>
      <c r="K60" s="16">
        <v>317900</v>
      </c>
      <c r="L60" s="17">
        <v>75</v>
      </c>
      <c r="M60" s="17">
        <v>56</v>
      </c>
      <c r="N60" s="16">
        <f t="shared" si="4"/>
        <v>4238.666666666667</v>
      </c>
      <c r="O60" s="16">
        <f t="shared" si="5"/>
        <v>5676.7857142857147</v>
      </c>
      <c r="P60" s="37">
        <f t="shared" si="1"/>
        <v>1.3392857142857142</v>
      </c>
      <c r="Q60" s="12">
        <f t="shared" si="2"/>
        <v>3</v>
      </c>
      <c r="R60" s="16">
        <v>316067</v>
      </c>
      <c r="S60" s="17">
        <v>82</v>
      </c>
      <c r="T60" s="17">
        <v>56</v>
      </c>
      <c r="U60" s="16">
        <v>3854</v>
      </c>
      <c r="V60" s="16">
        <v>5644</v>
      </c>
      <c r="W60" s="37">
        <f t="shared" si="3"/>
        <v>1.4644525168655942</v>
      </c>
    </row>
    <row r="61" spans="1:23" s="4" customFormat="1" ht="14.25" x14ac:dyDescent="0.15">
      <c r="A61" s="12">
        <v>55</v>
      </c>
      <c r="B61" s="13" t="s">
        <v>49</v>
      </c>
      <c r="C61" s="12">
        <v>6</v>
      </c>
      <c r="D61" s="16">
        <v>313133</v>
      </c>
      <c r="E61" s="17">
        <v>90</v>
      </c>
      <c r="F61" s="17">
        <v>56</v>
      </c>
      <c r="G61" s="16">
        <v>3473</v>
      </c>
      <c r="H61" s="16">
        <v>5625</v>
      </c>
      <c r="I61" s="37">
        <f t="shared" ref="I61:I70" si="10">SUM(H61/G61)</f>
        <v>1.6196372012669162</v>
      </c>
      <c r="J61" s="12">
        <v>1</v>
      </c>
      <c r="K61" s="16">
        <v>324500</v>
      </c>
      <c r="L61" s="17">
        <v>77</v>
      </c>
      <c r="M61" s="17">
        <v>59</v>
      </c>
      <c r="N61" s="16">
        <f t="shared" si="4"/>
        <v>4214.2857142857147</v>
      </c>
      <c r="O61" s="16">
        <f t="shared" si="5"/>
        <v>5500</v>
      </c>
      <c r="P61" s="37">
        <f t="shared" si="1"/>
        <v>1.3050847457627117</v>
      </c>
      <c r="Q61" s="12">
        <f t="shared" si="2"/>
        <v>7</v>
      </c>
      <c r="R61" s="16">
        <v>314757</v>
      </c>
      <c r="S61" s="17">
        <v>88</v>
      </c>
      <c r="T61" s="17">
        <v>56</v>
      </c>
      <c r="U61" s="16">
        <v>3565</v>
      </c>
      <c r="V61" s="16">
        <v>5606</v>
      </c>
      <c r="W61" s="37">
        <f t="shared" si="3"/>
        <v>1.5725105189340813</v>
      </c>
    </row>
    <row r="62" spans="1:23" s="4" customFormat="1" ht="14.25" x14ac:dyDescent="0.15">
      <c r="A62" s="12">
        <v>56</v>
      </c>
      <c r="B62" s="13" t="s">
        <v>108</v>
      </c>
      <c r="C62" s="12">
        <v>3</v>
      </c>
      <c r="D62" s="16">
        <v>322300</v>
      </c>
      <c r="E62" s="17">
        <v>96</v>
      </c>
      <c r="F62" s="17">
        <v>52</v>
      </c>
      <c r="G62" s="16">
        <v>3346</v>
      </c>
      <c r="H62" s="16">
        <v>6238</v>
      </c>
      <c r="I62" s="37">
        <f t="shared" si="10"/>
        <v>1.8643156007172743</v>
      </c>
      <c r="J62" s="12">
        <v>1</v>
      </c>
      <c r="K62" s="16">
        <v>277200</v>
      </c>
      <c r="L62" s="17">
        <v>71</v>
      </c>
      <c r="M62" s="17">
        <v>51</v>
      </c>
      <c r="N62" s="16">
        <f t="shared" si="4"/>
        <v>3904.2253521126759</v>
      </c>
      <c r="O62" s="16">
        <f t="shared" si="5"/>
        <v>5435.2941176470586</v>
      </c>
      <c r="P62" s="37">
        <f t="shared" si="1"/>
        <v>1.392156862745098</v>
      </c>
      <c r="Q62" s="12">
        <f t="shared" si="2"/>
        <v>4</v>
      </c>
      <c r="R62" s="16">
        <v>311025</v>
      </c>
      <c r="S62" s="17">
        <v>90</v>
      </c>
      <c r="T62" s="17">
        <v>52</v>
      </c>
      <c r="U62" s="16">
        <v>3456</v>
      </c>
      <c r="V62" s="16">
        <v>6039</v>
      </c>
      <c r="W62" s="37">
        <f t="shared" si="3"/>
        <v>1.7473958333333333</v>
      </c>
    </row>
    <row r="63" spans="1:23" s="4" customFormat="1" ht="14.25" x14ac:dyDescent="0.15">
      <c r="A63" s="12">
        <v>57</v>
      </c>
      <c r="B63" s="13" t="s">
        <v>63</v>
      </c>
      <c r="C63" s="12">
        <v>0</v>
      </c>
      <c r="D63" s="16">
        <v>0</v>
      </c>
      <c r="E63" s="17">
        <v>0</v>
      </c>
      <c r="F63" s="17">
        <v>0</v>
      </c>
      <c r="G63" s="16">
        <v>0</v>
      </c>
      <c r="H63" s="16">
        <v>0</v>
      </c>
      <c r="I63" s="37">
        <v>0</v>
      </c>
      <c r="J63" s="12">
        <v>2</v>
      </c>
      <c r="K63" s="16">
        <v>310750</v>
      </c>
      <c r="L63" s="17">
        <v>79</v>
      </c>
      <c r="M63" s="17">
        <v>50</v>
      </c>
      <c r="N63" s="16">
        <v>3934</v>
      </c>
      <c r="O63" s="16">
        <v>6278</v>
      </c>
      <c r="P63" s="37">
        <f t="shared" si="1"/>
        <v>1.5958312150482969</v>
      </c>
      <c r="Q63" s="12">
        <f t="shared" si="2"/>
        <v>2</v>
      </c>
      <c r="R63" s="16">
        <v>310750</v>
      </c>
      <c r="S63" s="17">
        <v>79</v>
      </c>
      <c r="T63" s="17">
        <v>50</v>
      </c>
      <c r="U63" s="16">
        <v>3934</v>
      </c>
      <c r="V63" s="16">
        <v>6278</v>
      </c>
      <c r="W63" s="37">
        <f t="shared" si="3"/>
        <v>1.5958312150482969</v>
      </c>
    </row>
    <row r="64" spans="1:23" s="4" customFormat="1" ht="14.25" x14ac:dyDescent="0.15">
      <c r="A64" s="12">
        <v>58</v>
      </c>
      <c r="B64" s="13" t="s">
        <v>109</v>
      </c>
      <c r="C64" s="12">
        <v>3</v>
      </c>
      <c r="D64" s="16">
        <v>304700</v>
      </c>
      <c r="E64" s="17">
        <v>82</v>
      </c>
      <c r="F64" s="17">
        <v>52</v>
      </c>
      <c r="G64" s="16">
        <v>3701</v>
      </c>
      <c r="H64" s="16">
        <v>5822</v>
      </c>
      <c r="I64" s="37">
        <f t="shared" si="10"/>
        <v>1.5730883544987841</v>
      </c>
      <c r="J64" s="12">
        <v>2</v>
      </c>
      <c r="K64" s="16">
        <v>315700</v>
      </c>
      <c r="L64" s="17">
        <v>66</v>
      </c>
      <c r="M64" s="17">
        <v>49</v>
      </c>
      <c r="N64" s="16">
        <v>4783</v>
      </c>
      <c r="O64" s="16">
        <v>6509</v>
      </c>
      <c r="P64" s="37">
        <f t="shared" si="1"/>
        <v>1.3608613840685762</v>
      </c>
      <c r="Q64" s="12">
        <f t="shared" si="2"/>
        <v>5</v>
      </c>
      <c r="R64" s="16">
        <v>309100</v>
      </c>
      <c r="S64" s="17">
        <v>76</v>
      </c>
      <c r="T64" s="17">
        <v>51</v>
      </c>
      <c r="U64" s="16">
        <v>4078</v>
      </c>
      <c r="V64" s="16">
        <v>6085</v>
      </c>
      <c r="W64" s="37">
        <f t="shared" si="3"/>
        <v>1.4921530161844041</v>
      </c>
    </row>
    <row r="65" spans="1:23" s="4" customFormat="1" ht="14.25" x14ac:dyDescent="0.15">
      <c r="A65" s="12">
        <v>59</v>
      </c>
      <c r="B65" s="13" t="s">
        <v>74</v>
      </c>
      <c r="C65" s="12">
        <v>7</v>
      </c>
      <c r="D65" s="16">
        <v>291500</v>
      </c>
      <c r="E65" s="17">
        <v>82</v>
      </c>
      <c r="F65" s="17">
        <v>56</v>
      </c>
      <c r="G65" s="16">
        <v>3549</v>
      </c>
      <c r="H65" s="16">
        <v>5166</v>
      </c>
      <c r="I65" s="37">
        <f t="shared" si="10"/>
        <v>1.455621301775148</v>
      </c>
      <c r="J65" s="12">
        <v>6</v>
      </c>
      <c r="K65" s="16">
        <v>329633</v>
      </c>
      <c r="L65" s="17">
        <v>84</v>
      </c>
      <c r="M65" s="17">
        <v>55</v>
      </c>
      <c r="N65" s="16">
        <v>3948</v>
      </c>
      <c r="O65" s="16">
        <v>5975</v>
      </c>
      <c r="P65" s="37">
        <f t="shared" si="1"/>
        <v>1.5134245187436677</v>
      </c>
      <c r="Q65" s="12">
        <f t="shared" si="2"/>
        <v>13</v>
      </c>
      <c r="R65" s="16">
        <v>309100</v>
      </c>
      <c r="S65" s="17">
        <v>83</v>
      </c>
      <c r="T65" s="17">
        <v>56</v>
      </c>
      <c r="U65" s="16">
        <v>3734</v>
      </c>
      <c r="V65" s="16">
        <v>5535</v>
      </c>
      <c r="W65" s="37">
        <f t="shared" si="3"/>
        <v>1.4823245848955544</v>
      </c>
    </row>
    <row r="66" spans="1:23" s="4" customFormat="1" ht="14.25" x14ac:dyDescent="0.15">
      <c r="A66" s="12">
        <v>60</v>
      </c>
      <c r="B66" s="13" t="s">
        <v>65</v>
      </c>
      <c r="C66" s="12">
        <v>0</v>
      </c>
      <c r="D66" s="16">
        <v>0</v>
      </c>
      <c r="E66" s="17">
        <v>0</v>
      </c>
      <c r="F66" s="17">
        <v>0</v>
      </c>
      <c r="G66" s="16">
        <v>0</v>
      </c>
      <c r="H66" s="16">
        <v>0</v>
      </c>
      <c r="I66" s="37">
        <v>0</v>
      </c>
      <c r="J66" s="12">
        <v>1</v>
      </c>
      <c r="K66" s="16">
        <v>308000</v>
      </c>
      <c r="L66" s="17">
        <v>88</v>
      </c>
      <c r="M66" s="17">
        <v>57</v>
      </c>
      <c r="N66" s="16">
        <f t="shared" si="4"/>
        <v>3500</v>
      </c>
      <c r="O66" s="16">
        <f t="shared" si="5"/>
        <v>5403.5087719298244</v>
      </c>
      <c r="P66" s="37">
        <f t="shared" si="1"/>
        <v>1.5438596491228069</v>
      </c>
      <c r="Q66" s="12">
        <f t="shared" si="2"/>
        <v>1</v>
      </c>
      <c r="R66" s="16">
        <v>308000</v>
      </c>
      <c r="S66" s="17">
        <v>88</v>
      </c>
      <c r="T66" s="17">
        <v>57</v>
      </c>
      <c r="U66" s="16">
        <f t="shared" si="6"/>
        <v>3500</v>
      </c>
      <c r="V66" s="16">
        <f t="shared" si="7"/>
        <v>5403.5087719298244</v>
      </c>
      <c r="W66" s="37">
        <f t="shared" si="3"/>
        <v>1.5438596491228069</v>
      </c>
    </row>
    <row r="67" spans="1:23" s="4" customFormat="1" ht="14.25" x14ac:dyDescent="0.15">
      <c r="A67" s="12">
        <v>61</v>
      </c>
      <c r="B67" s="13" t="s">
        <v>68</v>
      </c>
      <c r="C67" s="12">
        <v>14</v>
      </c>
      <c r="D67" s="16">
        <v>282700</v>
      </c>
      <c r="E67" s="17">
        <v>78</v>
      </c>
      <c r="F67" s="17">
        <v>53</v>
      </c>
      <c r="G67" s="16">
        <v>3624</v>
      </c>
      <c r="H67" s="16">
        <v>5363</v>
      </c>
      <c r="I67" s="37">
        <f t="shared" si="10"/>
        <v>1.4798565121412803</v>
      </c>
      <c r="J67" s="12">
        <v>14</v>
      </c>
      <c r="K67" s="16">
        <v>330079</v>
      </c>
      <c r="L67" s="17">
        <v>85</v>
      </c>
      <c r="M67" s="17">
        <v>51</v>
      </c>
      <c r="N67" s="16">
        <v>3890</v>
      </c>
      <c r="O67" s="16">
        <v>6481</v>
      </c>
      <c r="P67" s="37">
        <f t="shared" si="1"/>
        <v>1.6660668380462724</v>
      </c>
      <c r="Q67" s="12">
        <f t="shared" si="2"/>
        <v>28</v>
      </c>
      <c r="R67" s="16">
        <v>306389</v>
      </c>
      <c r="S67" s="17">
        <v>81</v>
      </c>
      <c r="T67" s="17">
        <v>52</v>
      </c>
      <c r="U67" s="16">
        <v>3763</v>
      </c>
      <c r="V67" s="16">
        <v>5912</v>
      </c>
      <c r="W67" s="37">
        <f t="shared" si="3"/>
        <v>1.5710868987509965</v>
      </c>
    </row>
    <row r="68" spans="1:23" s="4" customFormat="1" ht="14.25" x14ac:dyDescent="0.15">
      <c r="A68" s="12">
        <v>62</v>
      </c>
      <c r="B68" s="13" t="s">
        <v>110</v>
      </c>
      <c r="C68" s="12">
        <v>0</v>
      </c>
      <c r="D68" s="16">
        <v>0</v>
      </c>
      <c r="E68" s="17">
        <v>0</v>
      </c>
      <c r="F68" s="17">
        <v>0</v>
      </c>
      <c r="G68" s="16">
        <v>0</v>
      </c>
      <c r="H68" s="16">
        <v>0</v>
      </c>
      <c r="I68" s="37">
        <v>0</v>
      </c>
      <c r="J68" s="12">
        <v>2</v>
      </c>
      <c r="K68" s="16">
        <v>305800</v>
      </c>
      <c r="L68" s="17">
        <v>81</v>
      </c>
      <c r="M68" s="17">
        <v>52</v>
      </c>
      <c r="N68" s="16">
        <v>3799</v>
      </c>
      <c r="O68" s="16">
        <v>5938</v>
      </c>
      <c r="P68" s="37">
        <f t="shared" si="1"/>
        <v>1.5630429060279021</v>
      </c>
      <c r="Q68" s="12">
        <f t="shared" si="2"/>
        <v>2</v>
      </c>
      <c r="R68" s="16">
        <v>305800</v>
      </c>
      <c r="S68" s="17">
        <v>81</v>
      </c>
      <c r="T68" s="17">
        <v>52</v>
      </c>
      <c r="U68" s="16">
        <v>3799</v>
      </c>
      <c r="V68" s="16">
        <v>5938</v>
      </c>
      <c r="W68" s="37">
        <f t="shared" si="3"/>
        <v>1.5630429060279021</v>
      </c>
    </row>
    <row r="69" spans="1:23" s="4" customFormat="1" ht="14.25" x14ac:dyDescent="0.15">
      <c r="A69" s="12">
        <v>63</v>
      </c>
      <c r="B69" s="13" t="s">
        <v>57</v>
      </c>
      <c r="C69" s="12">
        <v>4</v>
      </c>
      <c r="D69" s="16">
        <v>292600</v>
      </c>
      <c r="E69" s="17">
        <v>81</v>
      </c>
      <c r="F69" s="17">
        <v>50</v>
      </c>
      <c r="G69" s="16">
        <v>3624</v>
      </c>
      <c r="H69" s="16">
        <v>5852</v>
      </c>
      <c r="I69" s="37">
        <v>1.62</v>
      </c>
      <c r="J69" s="12">
        <v>2</v>
      </c>
      <c r="K69" s="16">
        <v>325600</v>
      </c>
      <c r="L69" s="17">
        <v>83</v>
      </c>
      <c r="M69" s="17">
        <v>55</v>
      </c>
      <c r="N69" s="16">
        <v>3947</v>
      </c>
      <c r="O69" s="16">
        <v>5920</v>
      </c>
      <c r="P69" s="37">
        <f t="shared" si="1"/>
        <v>1.4998733215100075</v>
      </c>
      <c r="Q69" s="12">
        <f t="shared" si="2"/>
        <v>6</v>
      </c>
      <c r="R69" s="16">
        <v>303600</v>
      </c>
      <c r="S69" s="17">
        <v>81</v>
      </c>
      <c r="T69" s="17">
        <v>52</v>
      </c>
      <c r="U69" s="16">
        <v>3733</v>
      </c>
      <c r="V69" s="16">
        <v>5876</v>
      </c>
      <c r="W69" s="37">
        <f t="shared" si="3"/>
        <v>1.5740691133136888</v>
      </c>
    </row>
    <row r="70" spans="1:23" s="4" customFormat="1" ht="14.25" x14ac:dyDescent="0.15">
      <c r="A70" s="12">
        <v>64</v>
      </c>
      <c r="B70" s="13" t="s">
        <v>61</v>
      </c>
      <c r="C70" s="12">
        <v>0</v>
      </c>
      <c r="D70" s="16">
        <v>0</v>
      </c>
      <c r="E70" s="17">
        <v>0</v>
      </c>
      <c r="F70" s="17">
        <v>0</v>
      </c>
      <c r="G70" s="16">
        <v>0</v>
      </c>
      <c r="H70" s="16">
        <v>0</v>
      </c>
      <c r="I70" s="37">
        <v>0</v>
      </c>
      <c r="J70" s="12">
        <v>1</v>
      </c>
      <c r="K70" s="16">
        <v>302500</v>
      </c>
      <c r="L70" s="17">
        <v>76</v>
      </c>
      <c r="M70" s="17">
        <v>53</v>
      </c>
      <c r="N70" s="16">
        <f t="shared" si="4"/>
        <v>3980.2631578947367</v>
      </c>
      <c r="O70" s="16">
        <f t="shared" si="5"/>
        <v>5707.5471698113206</v>
      </c>
      <c r="P70" s="37">
        <f t="shared" si="1"/>
        <v>1.4339622641509435</v>
      </c>
      <c r="Q70" s="12">
        <f t="shared" si="2"/>
        <v>1</v>
      </c>
      <c r="R70" s="16">
        <v>302500</v>
      </c>
      <c r="S70" s="17">
        <v>76</v>
      </c>
      <c r="T70" s="17">
        <v>53</v>
      </c>
      <c r="U70" s="16">
        <f t="shared" si="6"/>
        <v>3980.2631578947367</v>
      </c>
      <c r="V70" s="16">
        <f t="shared" si="7"/>
        <v>5707.5471698113206</v>
      </c>
      <c r="W70" s="37">
        <f t="shared" si="3"/>
        <v>1.4339622641509435</v>
      </c>
    </row>
    <row r="71" spans="1:23" s="4" customFormat="1" ht="14.25" x14ac:dyDescent="0.15">
      <c r="A71" s="12">
        <v>65</v>
      </c>
      <c r="B71" s="13" t="s">
        <v>43</v>
      </c>
      <c r="C71" s="12">
        <v>0</v>
      </c>
      <c r="D71" s="16">
        <v>0</v>
      </c>
      <c r="E71" s="17">
        <v>0</v>
      </c>
      <c r="F71" s="17">
        <v>0</v>
      </c>
      <c r="G71" s="16">
        <v>0</v>
      </c>
      <c r="H71" s="16">
        <v>0</v>
      </c>
      <c r="I71" s="37">
        <v>0</v>
      </c>
      <c r="J71" s="12">
        <v>1</v>
      </c>
      <c r="K71" s="16">
        <v>301400</v>
      </c>
      <c r="L71" s="17">
        <v>86</v>
      </c>
      <c r="M71" s="17">
        <v>52</v>
      </c>
      <c r="N71" s="16">
        <f t="shared" ref="N71:N95" si="11">SUM(K71/L71)</f>
        <v>3504.6511627906975</v>
      </c>
      <c r="O71" s="16">
        <f t="shared" ref="O71:O95" si="12">SUM(K71/M71)</f>
        <v>5796.1538461538457</v>
      </c>
      <c r="P71" s="37">
        <f t="shared" ref="P71:P95" si="13">SUM(O71/N71)</f>
        <v>1.6538461538461537</v>
      </c>
      <c r="Q71" s="12">
        <f t="shared" ref="Q71:Q96" si="14">SUM(C71,J71)</f>
        <v>1</v>
      </c>
      <c r="R71" s="16">
        <v>301400</v>
      </c>
      <c r="S71" s="17">
        <v>86</v>
      </c>
      <c r="T71" s="17">
        <v>52</v>
      </c>
      <c r="U71" s="16">
        <f t="shared" ref="U71:U95" si="15">SUM(R71/S71)</f>
        <v>3504.6511627906975</v>
      </c>
      <c r="V71" s="16">
        <f t="shared" ref="V71:V95" si="16">SUM(R71/T71)</f>
        <v>5796.1538461538457</v>
      </c>
      <c r="W71" s="37">
        <f t="shared" ref="W71:W95" si="17">SUM(V71/U71)</f>
        <v>1.6538461538461537</v>
      </c>
    </row>
    <row r="72" spans="1:23" s="4" customFormat="1" ht="14.25" x14ac:dyDescent="0.15">
      <c r="A72" s="12">
        <v>66</v>
      </c>
      <c r="B72" s="13" t="s">
        <v>56</v>
      </c>
      <c r="C72" s="12">
        <v>1</v>
      </c>
      <c r="D72" s="16">
        <v>300300</v>
      </c>
      <c r="E72" s="17">
        <v>80</v>
      </c>
      <c r="F72" s="17">
        <v>54</v>
      </c>
      <c r="G72" s="16">
        <f t="shared" ref="G71:G95" si="18">SUM(D72/E72)</f>
        <v>3753.75</v>
      </c>
      <c r="H72" s="16">
        <f t="shared" ref="H71:H95" si="19">SUM(D72/F72)</f>
        <v>5561.1111111111113</v>
      </c>
      <c r="I72" s="37">
        <f t="shared" ref="I71:I95" si="20">SUM(H72/G72)</f>
        <v>1.4814814814814816</v>
      </c>
      <c r="J72" s="12">
        <v>0</v>
      </c>
      <c r="K72" s="16">
        <v>0</v>
      </c>
      <c r="L72" s="17">
        <v>0</v>
      </c>
      <c r="M72" s="17">
        <v>0</v>
      </c>
      <c r="N72" s="16">
        <v>0</v>
      </c>
      <c r="O72" s="16">
        <v>0</v>
      </c>
      <c r="P72" s="37">
        <v>0</v>
      </c>
      <c r="Q72" s="12">
        <f t="shared" si="14"/>
        <v>1</v>
      </c>
      <c r="R72" s="16">
        <v>300300</v>
      </c>
      <c r="S72" s="17">
        <v>80</v>
      </c>
      <c r="T72" s="17">
        <v>54</v>
      </c>
      <c r="U72" s="16">
        <f t="shared" si="15"/>
        <v>3753.75</v>
      </c>
      <c r="V72" s="16">
        <f t="shared" si="16"/>
        <v>5561.1111111111113</v>
      </c>
      <c r="W72" s="37">
        <f t="shared" si="17"/>
        <v>1.4814814814814816</v>
      </c>
    </row>
    <row r="73" spans="1:23" s="4" customFormat="1" ht="14.25" x14ac:dyDescent="0.15">
      <c r="A73" s="12">
        <v>67</v>
      </c>
      <c r="B73" s="13" t="s">
        <v>111</v>
      </c>
      <c r="C73" s="12">
        <v>8</v>
      </c>
      <c r="D73" s="16">
        <v>311025</v>
      </c>
      <c r="E73" s="17">
        <v>84</v>
      </c>
      <c r="F73" s="17">
        <v>53</v>
      </c>
      <c r="G73" s="16">
        <v>3703</v>
      </c>
      <c r="H73" s="16">
        <v>5827</v>
      </c>
      <c r="I73" s="37">
        <f t="shared" si="20"/>
        <v>1.5735889819065623</v>
      </c>
      <c r="J73" s="12">
        <v>7</v>
      </c>
      <c r="K73" s="16">
        <v>287917</v>
      </c>
      <c r="L73" s="17">
        <v>77</v>
      </c>
      <c r="M73" s="17">
        <v>51</v>
      </c>
      <c r="N73" s="16">
        <v>3732</v>
      </c>
      <c r="O73" s="16">
        <v>5677</v>
      </c>
      <c r="P73" s="37">
        <f t="shared" si="13"/>
        <v>1.5211682743837085</v>
      </c>
      <c r="Q73" s="12">
        <f t="shared" si="14"/>
        <v>15</v>
      </c>
      <c r="R73" s="16">
        <v>300241</v>
      </c>
      <c r="S73" s="17">
        <v>81</v>
      </c>
      <c r="T73" s="17">
        <v>52</v>
      </c>
      <c r="U73" s="16">
        <v>3716</v>
      </c>
      <c r="V73" s="16">
        <v>5759</v>
      </c>
      <c r="W73" s="37">
        <f t="shared" si="17"/>
        <v>1.5497847147470398</v>
      </c>
    </row>
    <row r="74" spans="1:23" s="4" customFormat="1" ht="14.25" x14ac:dyDescent="0.15">
      <c r="A74" s="12">
        <v>68</v>
      </c>
      <c r="B74" s="13" t="s">
        <v>112</v>
      </c>
      <c r="C74" s="12">
        <v>1</v>
      </c>
      <c r="D74" s="16">
        <v>316800</v>
      </c>
      <c r="E74" s="17">
        <v>86</v>
      </c>
      <c r="F74" s="17">
        <v>53</v>
      </c>
      <c r="G74" s="16">
        <f t="shared" si="18"/>
        <v>3683.7209302325582</v>
      </c>
      <c r="H74" s="16">
        <f t="shared" si="19"/>
        <v>5977.3584905660373</v>
      </c>
      <c r="I74" s="37">
        <f t="shared" si="20"/>
        <v>1.6226415094339621</v>
      </c>
      <c r="J74" s="12">
        <v>1</v>
      </c>
      <c r="K74" s="16">
        <v>275000</v>
      </c>
      <c r="L74" s="17">
        <v>84</v>
      </c>
      <c r="M74" s="17">
        <v>55</v>
      </c>
      <c r="N74" s="16">
        <f t="shared" si="11"/>
        <v>3273.8095238095239</v>
      </c>
      <c r="O74" s="16">
        <f t="shared" si="12"/>
        <v>5000</v>
      </c>
      <c r="P74" s="37">
        <f t="shared" si="13"/>
        <v>1.5272727272727273</v>
      </c>
      <c r="Q74" s="12">
        <f t="shared" si="14"/>
        <v>2</v>
      </c>
      <c r="R74" s="16">
        <v>295900</v>
      </c>
      <c r="S74" s="17">
        <v>85</v>
      </c>
      <c r="T74" s="17">
        <v>54</v>
      </c>
      <c r="U74" s="16">
        <v>3481</v>
      </c>
      <c r="V74" s="16">
        <v>5480</v>
      </c>
      <c r="W74" s="37">
        <f t="shared" si="17"/>
        <v>1.5742602700373456</v>
      </c>
    </row>
    <row r="75" spans="1:23" s="4" customFormat="1" ht="14.25" x14ac:dyDescent="0.15">
      <c r="A75" s="12">
        <v>69</v>
      </c>
      <c r="B75" s="13" t="s">
        <v>113</v>
      </c>
      <c r="C75" s="12">
        <v>0</v>
      </c>
      <c r="D75" s="16">
        <v>0</v>
      </c>
      <c r="E75" s="17">
        <v>0</v>
      </c>
      <c r="F75" s="17">
        <v>0</v>
      </c>
      <c r="G75" s="16">
        <v>0</v>
      </c>
      <c r="H75" s="16">
        <v>0</v>
      </c>
      <c r="I75" s="37">
        <v>0</v>
      </c>
      <c r="J75" s="12">
        <v>2</v>
      </c>
      <c r="K75" s="16">
        <v>294250</v>
      </c>
      <c r="L75" s="17">
        <v>79</v>
      </c>
      <c r="M75" s="17">
        <v>53</v>
      </c>
      <c r="N75" s="16">
        <v>3748</v>
      </c>
      <c r="O75" s="16">
        <v>5552</v>
      </c>
      <c r="P75" s="37">
        <f t="shared" si="13"/>
        <v>1.4813233724653148</v>
      </c>
      <c r="Q75" s="12">
        <f t="shared" si="14"/>
        <v>2</v>
      </c>
      <c r="R75" s="16">
        <v>294250</v>
      </c>
      <c r="S75" s="17">
        <v>79</v>
      </c>
      <c r="T75" s="17">
        <v>53</v>
      </c>
      <c r="U75" s="16">
        <v>3748</v>
      </c>
      <c r="V75" s="16">
        <v>5552</v>
      </c>
      <c r="W75" s="37">
        <f t="shared" si="17"/>
        <v>1.4813233724653148</v>
      </c>
    </row>
    <row r="76" spans="1:23" s="4" customFormat="1" ht="14.25" x14ac:dyDescent="0.15">
      <c r="A76" s="12">
        <v>70</v>
      </c>
      <c r="B76" s="13" t="s">
        <v>69</v>
      </c>
      <c r="C76" s="12">
        <v>6</v>
      </c>
      <c r="D76" s="16">
        <v>269683</v>
      </c>
      <c r="E76" s="17">
        <v>76</v>
      </c>
      <c r="F76" s="17">
        <v>54</v>
      </c>
      <c r="G76" s="16">
        <v>3572</v>
      </c>
      <c r="H76" s="16">
        <v>4963</v>
      </c>
      <c r="I76" s="37">
        <f t="shared" si="20"/>
        <v>1.3894176931690929</v>
      </c>
      <c r="J76" s="12">
        <v>3</v>
      </c>
      <c r="K76" s="16">
        <v>331833</v>
      </c>
      <c r="L76" s="17">
        <v>81</v>
      </c>
      <c r="M76" s="17">
        <v>45</v>
      </c>
      <c r="N76" s="16">
        <v>4114</v>
      </c>
      <c r="O76" s="16">
        <v>7374</v>
      </c>
      <c r="P76" s="37">
        <f t="shared" si="13"/>
        <v>1.7924161400097229</v>
      </c>
      <c r="Q76" s="12">
        <f t="shared" si="14"/>
        <v>9</v>
      </c>
      <c r="R76" s="16">
        <v>290400</v>
      </c>
      <c r="S76" s="17">
        <v>77</v>
      </c>
      <c r="T76" s="17">
        <v>51</v>
      </c>
      <c r="U76" s="16">
        <v>3761</v>
      </c>
      <c r="V76" s="16">
        <v>5669</v>
      </c>
      <c r="W76" s="37">
        <f t="shared" si="17"/>
        <v>1.5073118851369316</v>
      </c>
    </row>
    <row r="77" spans="1:23" s="4" customFormat="1" ht="14.25" x14ac:dyDescent="0.15">
      <c r="A77" s="12">
        <v>71</v>
      </c>
      <c r="B77" s="13" t="s">
        <v>114</v>
      </c>
      <c r="C77" s="12">
        <v>0</v>
      </c>
      <c r="D77" s="16">
        <v>0</v>
      </c>
      <c r="E77" s="17">
        <v>0</v>
      </c>
      <c r="F77" s="17">
        <v>0</v>
      </c>
      <c r="G77" s="16">
        <v>0</v>
      </c>
      <c r="H77" s="16">
        <v>0</v>
      </c>
      <c r="I77" s="37">
        <v>0</v>
      </c>
      <c r="J77" s="12">
        <v>1</v>
      </c>
      <c r="K77" s="16">
        <v>280500</v>
      </c>
      <c r="L77" s="17">
        <v>105</v>
      </c>
      <c r="M77" s="17">
        <v>52</v>
      </c>
      <c r="N77" s="16">
        <f t="shared" si="11"/>
        <v>2671.4285714285716</v>
      </c>
      <c r="O77" s="16">
        <f t="shared" si="12"/>
        <v>5394.2307692307695</v>
      </c>
      <c r="P77" s="37">
        <f t="shared" si="13"/>
        <v>2.0192307692307692</v>
      </c>
      <c r="Q77" s="12">
        <f t="shared" si="14"/>
        <v>1</v>
      </c>
      <c r="R77" s="16">
        <v>280500</v>
      </c>
      <c r="S77" s="17">
        <v>105</v>
      </c>
      <c r="T77" s="17">
        <v>52</v>
      </c>
      <c r="U77" s="16">
        <f t="shared" si="15"/>
        <v>2671.4285714285716</v>
      </c>
      <c r="V77" s="16">
        <f t="shared" si="16"/>
        <v>5394.2307692307695</v>
      </c>
      <c r="W77" s="37">
        <f t="shared" si="17"/>
        <v>2.0192307692307692</v>
      </c>
    </row>
    <row r="78" spans="1:23" s="4" customFormat="1" ht="14.25" x14ac:dyDescent="0.15">
      <c r="A78" s="12">
        <v>72</v>
      </c>
      <c r="B78" s="13" t="s">
        <v>115</v>
      </c>
      <c r="C78" s="12">
        <v>2</v>
      </c>
      <c r="D78" s="16">
        <v>134200</v>
      </c>
      <c r="E78" s="17">
        <v>67</v>
      </c>
      <c r="F78" s="17">
        <v>55</v>
      </c>
      <c r="G78" s="16">
        <v>2018</v>
      </c>
      <c r="H78" s="16">
        <v>2462</v>
      </c>
      <c r="I78" s="37">
        <f t="shared" si="20"/>
        <v>1.22001982160555</v>
      </c>
      <c r="J78" s="12">
        <v>4</v>
      </c>
      <c r="K78" s="16">
        <v>352825</v>
      </c>
      <c r="L78" s="17">
        <v>83</v>
      </c>
      <c r="M78" s="17">
        <v>55</v>
      </c>
      <c r="N78" s="16">
        <v>4238</v>
      </c>
      <c r="O78" s="16">
        <v>6474</v>
      </c>
      <c r="P78" s="37">
        <f t="shared" si="13"/>
        <v>1.5276073619631902</v>
      </c>
      <c r="Q78" s="12">
        <f t="shared" si="14"/>
        <v>6</v>
      </c>
      <c r="R78" s="16">
        <v>279950</v>
      </c>
      <c r="S78" s="17">
        <v>78</v>
      </c>
      <c r="T78" s="17">
        <v>55</v>
      </c>
      <c r="U78" s="16">
        <v>3605</v>
      </c>
      <c r="V78" s="16">
        <v>5137</v>
      </c>
      <c r="W78" s="37">
        <v>1.43</v>
      </c>
    </row>
    <row r="79" spans="1:23" s="4" customFormat="1" ht="14.25" x14ac:dyDescent="0.15">
      <c r="A79" s="12">
        <v>73</v>
      </c>
      <c r="B79" s="13" t="s">
        <v>32</v>
      </c>
      <c r="C79" s="12">
        <v>2</v>
      </c>
      <c r="D79" s="16">
        <v>253550</v>
      </c>
      <c r="E79" s="17">
        <v>73</v>
      </c>
      <c r="F79" s="17">
        <v>55</v>
      </c>
      <c r="G79" s="16">
        <v>3497</v>
      </c>
      <c r="H79" s="16">
        <v>4652</v>
      </c>
      <c r="I79" s="37">
        <f t="shared" si="20"/>
        <v>1.3302830997998285</v>
      </c>
      <c r="J79" s="12">
        <v>1</v>
      </c>
      <c r="K79" s="16">
        <v>331100</v>
      </c>
      <c r="L79" s="17">
        <v>107</v>
      </c>
      <c r="M79" s="17">
        <v>55</v>
      </c>
      <c r="N79" s="16">
        <f t="shared" si="11"/>
        <v>3094.3925233644859</v>
      </c>
      <c r="O79" s="16">
        <f t="shared" si="12"/>
        <v>6020</v>
      </c>
      <c r="P79" s="37">
        <f t="shared" si="13"/>
        <v>1.9454545454545455</v>
      </c>
      <c r="Q79" s="12">
        <f t="shared" si="14"/>
        <v>3</v>
      </c>
      <c r="R79" s="16">
        <v>279400</v>
      </c>
      <c r="S79" s="17">
        <v>84</v>
      </c>
      <c r="T79" s="17">
        <v>55</v>
      </c>
      <c r="U79" s="16">
        <v>3326</v>
      </c>
      <c r="V79" s="16">
        <v>5111</v>
      </c>
      <c r="W79" s="37">
        <f t="shared" si="17"/>
        <v>1.5366806975345761</v>
      </c>
    </row>
    <row r="80" spans="1:23" s="4" customFormat="1" ht="14.25" x14ac:dyDescent="0.15">
      <c r="A80" s="12">
        <v>74</v>
      </c>
      <c r="B80" s="13" t="s">
        <v>46</v>
      </c>
      <c r="C80" s="12">
        <v>1</v>
      </c>
      <c r="D80" s="16">
        <v>270600</v>
      </c>
      <c r="E80" s="17">
        <v>78</v>
      </c>
      <c r="F80" s="17">
        <v>58</v>
      </c>
      <c r="G80" s="16">
        <f t="shared" si="18"/>
        <v>3469.2307692307691</v>
      </c>
      <c r="H80" s="16">
        <f t="shared" si="19"/>
        <v>4665.5172413793107</v>
      </c>
      <c r="I80" s="37">
        <f t="shared" si="20"/>
        <v>1.3448275862068968</v>
      </c>
      <c r="J80" s="12">
        <v>1</v>
      </c>
      <c r="K80" s="16">
        <v>281600</v>
      </c>
      <c r="L80" s="17">
        <v>81</v>
      </c>
      <c r="M80" s="17">
        <v>57</v>
      </c>
      <c r="N80" s="16">
        <f t="shared" si="11"/>
        <v>3476.5432098765432</v>
      </c>
      <c r="O80" s="16">
        <f t="shared" si="12"/>
        <v>4940.3508771929828</v>
      </c>
      <c r="P80" s="37">
        <f t="shared" si="13"/>
        <v>1.4210526315789476</v>
      </c>
      <c r="Q80" s="12">
        <f t="shared" si="14"/>
        <v>2</v>
      </c>
      <c r="R80" s="16">
        <v>276100</v>
      </c>
      <c r="S80" s="17">
        <v>80</v>
      </c>
      <c r="T80" s="17">
        <v>58</v>
      </c>
      <c r="U80" s="16">
        <v>3473</v>
      </c>
      <c r="V80" s="16">
        <v>4802</v>
      </c>
      <c r="W80" s="37">
        <f t="shared" si="17"/>
        <v>1.3826662827526635</v>
      </c>
    </row>
    <row r="81" spans="1:23" s="4" customFormat="1" ht="14.25" x14ac:dyDescent="0.15">
      <c r="A81" s="12">
        <v>75</v>
      </c>
      <c r="B81" s="13" t="s">
        <v>52</v>
      </c>
      <c r="C81" s="12">
        <v>2</v>
      </c>
      <c r="D81" s="16">
        <v>289300</v>
      </c>
      <c r="E81" s="17">
        <v>76</v>
      </c>
      <c r="F81" s="17">
        <v>51</v>
      </c>
      <c r="G81" s="16">
        <v>3807</v>
      </c>
      <c r="H81" s="16">
        <v>5673</v>
      </c>
      <c r="I81" s="37">
        <f t="shared" si="20"/>
        <v>1.4901497241922774</v>
      </c>
      <c r="J81" s="12">
        <v>1</v>
      </c>
      <c r="K81" s="16">
        <v>222200</v>
      </c>
      <c r="L81" s="17">
        <v>67</v>
      </c>
      <c r="M81" s="17">
        <v>47</v>
      </c>
      <c r="N81" s="16">
        <f t="shared" si="11"/>
        <v>3316.4179104477612</v>
      </c>
      <c r="O81" s="16">
        <f t="shared" si="12"/>
        <v>4727.6595744680853</v>
      </c>
      <c r="P81" s="37">
        <f t="shared" si="13"/>
        <v>1.4255319148936172</v>
      </c>
      <c r="Q81" s="12">
        <f t="shared" si="14"/>
        <v>3</v>
      </c>
      <c r="R81" s="16">
        <v>266933</v>
      </c>
      <c r="S81" s="17">
        <v>73</v>
      </c>
      <c r="T81" s="17">
        <v>50</v>
      </c>
      <c r="U81" s="16">
        <v>3657</v>
      </c>
      <c r="V81" s="16">
        <v>5374</v>
      </c>
      <c r="W81" s="37">
        <f t="shared" si="17"/>
        <v>1.4695105277549905</v>
      </c>
    </row>
    <row r="82" spans="1:23" s="4" customFormat="1" ht="14.25" x14ac:dyDescent="0.15">
      <c r="A82" s="12">
        <v>76</v>
      </c>
      <c r="B82" s="13" t="s">
        <v>64</v>
      </c>
      <c r="C82" s="12">
        <v>1</v>
      </c>
      <c r="D82" s="16">
        <v>264000</v>
      </c>
      <c r="E82" s="17">
        <v>56</v>
      </c>
      <c r="F82" s="17">
        <v>49</v>
      </c>
      <c r="G82" s="16">
        <f t="shared" si="18"/>
        <v>4714.2857142857147</v>
      </c>
      <c r="H82" s="16">
        <f t="shared" si="19"/>
        <v>5387.7551020408164</v>
      </c>
      <c r="I82" s="37">
        <f t="shared" si="20"/>
        <v>1.1428571428571428</v>
      </c>
      <c r="J82" s="12">
        <v>0</v>
      </c>
      <c r="K82" s="16">
        <v>0</v>
      </c>
      <c r="L82" s="17">
        <v>0</v>
      </c>
      <c r="M82" s="17">
        <v>0</v>
      </c>
      <c r="N82" s="16">
        <v>0</v>
      </c>
      <c r="O82" s="16">
        <v>0</v>
      </c>
      <c r="P82" s="37">
        <v>0</v>
      </c>
      <c r="Q82" s="12">
        <f t="shared" si="14"/>
        <v>1</v>
      </c>
      <c r="R82" s="16">
        <v>264000</v>
      </c>
      <c r="S82" s="17">
        <v>56</v>
      </c>
      <c r="T82" s="17">
        <v>49</v>
      </c>
      <c r="U82" s="16">
        <f t="shared" si="15"/>
        <v>4714.2857142857147</v>
      </c>
      <c r="V82" s="16">
        <f t="shared" si="16"/>
        <v>5387.7551020408164</v>
      </c>
      <c r="W82" s="37">
        <f t="shared" si="17"/>
        <v>1.1428571428571428</v>
      </c>
    </row>
    <row r="83" spans="1:23" s="4" customFormat="1" ht="14.25" x14ac:dyDescent="0.15">
      <c r="A83" s="12">
        <v>77</v>
      </c>
      <c r="B83" s="13" t="s">
        <v>36</v>
      </c>
      <c r="C83" s="12">
        <v>2</v>
      </c>
      <c r="D83" s="16">
        <v>261250</v>
      </c>
      <c r="E83" s="17">
        <v>85</v>
      </c>
      <c r="F83" s="17">
        <v>46</v>
      </c>
      <c r="G83" s="16">
        <v>3092</v>
      </c>
      <c r="H83" s="16">
        <v>5742</v>
      </c>
      <c r="I83" s="37">
        <f t="shared" si="20"/>
        <v>1.8570504527813714</v>
      </c>
      <c r="J83" s="12">
        <v>0</v>
      </c>
      <c r="K83" s="16">
        <v>0</v>
      </c>
      <c r="L83" s="17">
        <v>0</v>
      </c>
      <c r="M83" s="17">
        <v>0</v>
      </c>
      <c r="N83" s="16">
        <v>0</v>
      </c>
      <c r="O83" s="16">
        <v>0</v>
      </c>
      <c r="P83" s="37">
        <v>0</v>
      </c>
      <c r="Q83" s="12">
        <f t="shared" si="14"/>
        <v>2</v>
      </c>
      <c r="R83" s="16">
        <v>261250</v>
      </c>
      <c r="S83" s="17">
        <v>85</v>
      </c>
      <c r="T83" s="17">
        <v>46</v>
      </c>
      <c r="U83" s="16">
        <v>3092</v>
      </c>
      <c r="V83" s="16">
        <v>5742</v>
      </c>
      <c r="W83" s="37">
        <f t="shared" si="17"/>
        <v>1.8570504527813714</v>
      </c>
    </row>
    <row r="84" spans="1:23" s="4" customFormat="1" ht="14.25" x14ac:dyDescent="0.15">
      <c r="A84" s="12">
        <v>78</v>
      </c>
      <c r="B84" s="13" t="s">
        <v>76</v>
      </c>
      <c r="C84" s="12">
        <v>4</v>
      </c>
      <c r="D84" s="16">
        <v>260425</v>
      </c>
      <c r="E84" s="17">
        <v>74</v>
      </c>
      <c r="F84" s="17">
        <v>49</v>
      </c>
      <c r="G84" s="16">
        <v>3507</v>
      </c>
      <c r="H84" s="16">
        <v>5342</v>
      </c>
      <c r="I84" s="37">
        <f t="shared" si="20"/>
        <v>1.523239235814086</v>
      </c>
      <c r="J84" s="12">
        <v>0</v>
      </c>
      <c r="K84" s="16">
        <v>0</v>
      </c>
      <c r="L84" s="17">
        <v>0</v>
      </c>
      <c r="M84" s="17">
        <v>0</v>
      </c>
      <c r="N84" s="16">
        <v>0</v>
      </c>
      <c r="O84" s="16">
        <v>0</v>
      </c>
      <c r="P84" s="37">
        <v>0</v>
      </c>
      <c r="Q84" s="12">
        <f t="shared" si="14"/>
        <v>4</v>
      </c>
      <c r="R84" s="16">
        <v>260425</v>
      </c>
      <c r="S84" s="17">
        <v>74</v>
      </c>
      <c r="T84" s="17">
        <v>49</v>
      </c>
      <c r="U84" s="16">
        <v>3507</v>
      </c>
      <c r="V84" s="16">
        <v>5342</v>
      </c>
      <c r="W84" s="37">
        <f t="shared" si="17"/>
        <v>1.523239235814086</v>
      </c>
    </row>
    <row r="85" spans="1:23" s="4" customFormat="1" ht="14.25" x14ac:dyDescent="0.15">
      <c r="A85" s="12">
        <v>79</v>
      </c>
      <c r="B85" s="13" t="s">
        <v>116</v>
      </c>
      <c r="C85" s="12">
        <v>1</v>
      </c>
      <c r="D85" s="16">
        <v>275000</v>
      </c>
      <c r="E85" s="17">
        <v>96</v>
      </c>
      <c r="F85" s="17">
        <v>54</v>
      </c>
      <c r="G85" s="16">
        <f t="shared" si="18"/>
        <v>2864.5833333333335</v>
      </c>
      <c r="H85" s="16">
        <f t="shared" si="19"/>
        <v>5092.5925925925922</v>
      </c>
      <c r="I85" s="37">
        <f t="shared" si="20"/>
        <v>1.7777777777777775</v>
      </c>
      <c r="J85" s="12">
        <v>2</v>
      </c>
      <c r="K85" s="16">
        <v>245300</v>
      </c>
      <c r="L85" s="17">
        <v>79</v>
      </c>
      <c r="M85" s="17">
        <v>51</v>
      </c>
      <c r="N85" s="16">
        <v>3125</v>
      </c>
      <c r="O85" s="16">
        <v>4810</v>
      </c>
      <c r="P85" s="37">
        <f t="shared" si="13"/>
        <v>1.5391999999999999</v>
      </c>
      <c r="Q85" s="12">
        <f t="shared" si="14"/>
        <v>3</v>
      </c>
      <c r="R85" s="16">
        <v>255200</v>
      </c>
      <c r="S85" s="17">
        <v>84</v>
      </c>
      <c r="T85" s="17">
        <v>52</v>
      </c>
      <c r="U85" s="16">
        <v>3026</v>
      </c>
      <c r="V85" s="16">
        <v>4908</v>
      </c>
      <c r="W85" s="37">
        <f t="shared" si="17"/>
        <v>1.6219431592861864</v>
      </c>
    </row>
    <row r="86" spans="1:23" s="4" customFormat="1" ht="14.25" x14ac:dyDescent="0.15">
      <c r="A86" s="12">
        <v>80</v>
      </c>
      <c r="B86" s="13" t="s">
        <v>117</v>
      </c>
      <c r="C86" s="12">
        <v>1</v>
      </c>
      <c r="D86" s="16">
        <v>339900</v>
      </c>
      <c r="E86" s="17">
        <v>91</v>
      </c>
      <c r="F86" s="17">
        <v>55</v>
      </c>
      <c r="G86" s="16">
        <f t="shared" si="18"/>
        <v>3735.164835164835</v>
      </c>
      <c r="H86" s="16">
        <f t="shared" si="19"/>
        <v>6180</v>
      </c>
      <c r="I86" s="37">
        <f t="shared" si="20"/>
        <v>1.6545454545454545</v>
      </c>
      <c r="J86" s="12">
        <v>4</v>
      </c>
      <c r="K86" s="16">
        <v>222475</v>
      </c>
      <c r="L86" s="17">
        <v>68</v>
      </c>
      <c r="M86" s="17">
        <v>49</v>
      </c>
      <c r="N86" s="16">
        <v>3284</v>
      </c>
      <c r="O86" s="16">
        <v>4517</v>
      </c>
      <c r="P86" s="37">
        <f t="shared" si="13"/>
        <v>1.3754567600487211</v>
      </c>
      <c r="Q86" s="12">
        <f t="shared" si="14"/>
        <v>5</v>
      </c>
      <c r="R86" s="16">
        <v>245960</v>
      </c>
      <c r="S86" s="17">
        <v>72</v>
      </c>
      <c r="T86" s="17">
        <v>50</v>
      </c>
      <c r="U86" s="16">
        <v>3397</v>
      </c>
      <c r="V86" s="16">
        <v>4880</v>
      </c>
      <c r="W86" s="37">
        <f t="shared" si="17"/>
        <v>1.4365616720635854</v>
      </c>
    </row>
    <row r="87" spans="1:23" s="4" customFormat="1" ht="14.25" x14ac:dyDescent="0.15">
      <c r="A87" s="12">
        <v>81</v>
      </c>
      <c r="B87" s="13" t="s">
        <v>60</v>
      </c>
      <c r="C87" s="12">
        <v>0</v>
      </c>
      <c r="D87" s="16">
        <v>0</v>
      </c>
      <c r="E87" s="17">
        <v>0</v>
      </c>
      <c r="F87" s="17">
        <v>0</v>
      </c>
      <c r="G87" s="16">
        <v>0</v>
      </c>
      <c r="H87" s="16">
        <v>0</v>
      </c>
      <c r="I87" s="37">
        <v>0</v>
      </c>
      <c r="J87" s="12">
        <v>1</v>
      </c>
      <c r="K87" s="16">
        <v>234300</v>
      </c>
      <c r="L87" s="17">
        <v>75</v>
      </c>
      <c r="M87" s="17">
        <v>60</v>
      </c>
      <c r="N87" s="16">
        <f t="shared" si="11"/>
        <v>3124</v>
      </c>
      <c r="O87" s="16">
        <f t="shared" si="12"/>
        <v>3905</v>
      </c>
      <c r="P87" s="37">
        <f t="shared" si="13"/>
        <v>1.25</v>
      </c>
      <c r="Q87" s="12">
        <f t="shared" si="14"/>
        <v>1</v>
      </c>
      <c r="R87" s="16">
        <v>234300</v>
      </c>
      <c r="S87" s="17">
        <v>75</v>
      </c>
      <c r="T87" s="17">
        <v>60</v>
      </c>
      <c r="U87" s="16">
        <f t="shared" si="15"/>
        <v>3124</v>
      </c>
      <c r="V87" s="16">
        <f t="shared" si="16"/>
        <v>3905</v>
      </c>
      <c r="W87" s="37">
        <f t="shared" si="17"/>
        <v>1.25</v>
      </c>
    </row>
    <row r="88" spans="1:23" s="4" customFormat="1" ht="14.25" x14ac:dyDescent="0.15">
      <c r="A88" s="12">
        <v>82</v>
      </c>
      <c r="B88" s="13" t="s">
        <v>118</v>
      </c>
      <c r="C88" s="12">
        <v>2</v>
      </c>
      <c r="D88" s="16">
        <v>197450</v>
      </c>
      <c r="E88" s="17">
        <v>64</v>
      </c>
      <c r="F88" s="17">
        <v>49</v>
      </c>
      <c r="G88" s="16">
        <v>3085</v>
      </c>
      <c r="H88" s="16">
        <v>4030</v>
      </c>
      <c r="I88" s="37">
        <f t="shared" si="20"/>
        <v>1.306320907617504</v>
      </c>
      <c r="J88" s="12">
        <v>1</v>
      </c>
      <c r="K88" s="16">
        <v>298100</v>
      </c>
      <c r="L88" s="17">
        <v>67</v>
      </c>
      <c r="M88" s="17">
        <v>47</v>
      </c>
      <c r="N88" s="16">
        <f t="shared" si="11"/>
        <v>4449.253731343284</v>
      </c>
      <c r="O88" s="16">
        <f t="shared" si="12"/>
        <v>6342.5531914893618</v>
      </c>
      <c r="P88" s="37">
        <f t="shared" si="13"/>
        <v>1.425531914893617</v>
      </c>
      <c r="Q88" s="12">
        <f t="shared" si="14"/>
        <v>3</v>
      </c>
      <c r="R88" s="16">
        <v>231000</v>
      </c>
      <c r="S88" s="17">
        <v>65</v>
      </c>
      <c r="T88" s="17">
        <v>48</v>
      </c>
      <c r="U88" s="16">
        <f t="shared" si="15"/>
        <v>3553.8461538461538</v>
      </c>
      <c r="V88" s="16">
        <v>4779</v>
      </c>
      <c r="W88" s="37">
        <f t="shared" si="17"/>
        <v>1.3447402597402598</v>
      </c>
    </row>
    <row r="89" spans="1:23" s="4" customFormat="1" ht="14.25" x14ac:dyDescent="0.15">
      <c r="A89" s="12">
        <v>83</v>
      </c>
      <c r="B89" s="13" t="s">
        <v>29</v>
      </c>
      <c r="C89" s="12">
        <v>1</v>
      </c>
      <c r="D89" s="16">
        <v>223300</v>
      </c>
      <c r="E89" s="17">
        <v>86</v>
      </c>
      <c r="F89" s="17">
        <v>59</v>
      </c>
      <c r="G89" s="16">
        <f t="shared" si="18"/>
        <v>2596.5116279069766</v>
      </c>
      <c r="H89" s="16">
        <f t="shared" si="19"/>
        <v>3784.7457627118642</v>
      </c>
      <c r="I89" s="37">
        <f t="shared" si="20"/>
        <v>1.4576271186440679</v>
      </c>
      <c r="J89" s="12">
        <v>0</v>
      </c>
      <c r="K89" s="16">
        <v>0</v>
      </c>
      <c r="L89" s="17">
        <v>0</v>
      </c>
      <c r="M89" s="17">
        <v>0</v>
      </c>
      <c r="N89" s="16">
        <v>0</v>
      </c>
      <c r="O89" s="16">
        <v>0</v>
      </c>
      <c r="P89" s="37">
        <v>0</v>
      </c>
      <c r="Q89" s="12">
        <f t="shared" si="14"/>
        <v>1</v>
      </c>
      <c r="R89" s="16">
        <v>223300</v>
      </c>
      <c r="S89" s="17">
        <v>86</v>
      </c>
      <c r="T89" s="17">
        <v>59</v>
      </c>
      <c r="U89" s="16">
        <f t="shared" si="15"/>
        <v>2596.5116279069766</v>
      </c>
      <c r="V89" s="16">
        <f t="shared" si="16"/>
        <v>3784.7457627118642</v>
      </c>
      <c r="W89" s="37">
        <f t="shared" si="17"/>
        <v>1.4576271186440679</v>
      </c>
    </row>
    <row r="90" spans="1:23" s="4" customFormat="1" ht="14.25" x14ac:dyDescent="0.15">
      <c r="A90" s="12">
        <v>84</v>
      </c>
      <c r="B90" s="13" t="s">
        <v>78</v>
      </c>
      <c r="C90" s="12">
        <v>3</v>
      </c>
      <c r="D90" s="16">
        <v>182233</v>
      </c>
      <c r="E90" s="17">
        <v>60</v>
      </c>
      <c r="F90" s="17">
        <v>42</v>
      </c>
      <c r="G90" s="16">
        <v>3020</v>
      </c>
      <c r="H90" s="16">
        <v>4305</v>
      </c>
      <c r="I90" s="37">
        <f t="shared" si="20"/>
        <v>1.4254966887417218</v>
      </c>
      <c r="J90" s="12">
        <v>4</v>
      </c>
      <c r="K90" s="16">
        <v>192225</v>
      </c>
      <c r="L90" s="17">
        <v>70</v>
      </c>
      <c r="M90" s="17">
        <v>49</v>
      </c>
      <c r="N90" s="16">
        <v>2756</v>
      </c>
      <c r="O90" s="16">
        <v>3943</v>
      </c>
      <c r="P90" s="37">
        <f t="shared" si="13"/>
        <v>1.4306966618287373</v>
      </c>
      <c r="Q90" s="12">
        <f t="shared" si="14"/>
        <v>7</v>
      </c>
      <c r="R90" s="16">
        <v>187943</v>
      </c>
      <c r="S90" s="17">
        <v>66</v>
      </c>
      <c r="T90" s="17">
        <v>46</v>
      </c>
      <c r="U90" s="16">
        <v>2860</v>
      </c>
      <c r="V90" s="16">
        <v>4086</v>
      </c>
      <c r="W90" s="37">
        <f t="shared" si="17"/>
        <v>1.4286713286713286</v>
      </c>
    </row>
    <row r="91" spans="1:23" s="4" customFormat="1" ht="14.25" x14ac:dyDescent="0.15">
      <c r="A91" s="12">
        <v>85</v>
      </c>
      <c r="B91" s="13" t="s">
        <v>119</v>
      </c>
      <c r="C91" s="12">
        <v>2</v>
      </c>
      <c r="D91" s="16">
        <v>178750</v>
      </c>
      <c r="E91" s="17">
        <v>75</v>
      </c>
      <c r="F91" s="17">
        <v>43</v>
      </c>
      <c r="G91" s="16">
        <v>2383</v>
      </c>
      <c r="H91" s="16">
        <v>4206</v>
      </c>
      <c r="I91" s="37">
        <v>1.76</v>
      </c>
      <c r="J91" s="12">
        <v>0</v>
      </c>
      <c r="K91" s="16">
        <v>0</v>
      </c>
      <c r="L91" s="17">
        <v>0</v>
      </c>
      <c r="M91" s="17">
        <v>0</v>
      </c>
      <c r="N91" s="16">
        <v>0</v>
      </c>
      <c r="O91" s="16">
        <v>0</v>
      </c>
      <c r="P91" s="37">
        <v>0</v>
      </c>
      <c r="Q91" s="12">
        <f t="shared" si="14"/>
        <v>2</v>
      </c>
      <c r="R91" s="16">
        <v>178750</v>
      </c>
      <c r="S91" s="17">
        <v>75</v>
      </c>
      <c r="T91" s="17">
        <v>43</v>
      </c>
      <c r="U91" s="16">
        <v>2383</v>
      </c>
      <c r="V91" s="16">
        <v>4206</v>
      </c>
      <c r="W91" s="37">
        <v>1.76</v>
      </c>
    </row>
    <row r="92" spans="1:23" s="4" customFormat="1" ht="14.25" x14ac:dyDescent="0.15">
      <c r="A92" s="12">
        <v>86</v>
      </c>
      <c r="B92" s="13" t="s">
        <v>72</v>
      </c>
      <c r="C92" s="12">
        <v>0</v>
      </c>
      <c r="D92" s="16">
        <v>0</v>
      </c>
      <c r="E92" s="17">
        <v>0</v>
      </c>
      <c r="F92" s="17">
        <v>0</v>
      </c>
      <c r="G92" s="16">
        <v>0</v>
      </c>
      <c r="H92" s="16">
        <v>0</v>
      </c>
      <c r="I92" s="37">
        <v>0</v>
      </c>
      <c r="J92" s="12">
        <v>1</v>
      </c>
      <c r="K92" s="16">
        <v>169400</v>
      </c>
      <c r="L92" s="17">
        <v>84</v>
      </c>
      <c r="M92" s="17">
        <v>57</v>
      </c>
      <c r="N92" s="16">
        <f t="shared" si="11"/>
        <v>2016.6666666666667</v>
      </c>
      <c r="O92" s="16">
        <f t="shared" si="12"/>
        <v>2971.9298245614036</v>
      </c>
      <c r="P92" s="37">
        <f t="shared" si="13"/>
        <v>1.4736842105263157</v>
      </c>
      <c r="Q92" s="12">
        <f t="shared" si="14"/>
        <v>1</v>
      </c>
      <c r="R92" s="16">
        <v>169400</v>
      </c>
      <c r="S92" s="17">
        <v>84</v>
      </c>
      <c r="T92" s="17">
        <v>57</v>
      </c>
      <c r="U92" s="16">
        <f t="shared" si="15"/>
        <v>2016.6666666666667</v>
      </c>
      <c r="V92" s="16">
        <f t="shared" si="16"/>
        <v>2971.9298245614036</v>
      </c>
      <c r="W92" s="37">
        <f t="shared" si="17"/>
        <v>1.4736842105263157</v>
      </c>
    </row>
    <row r="93" spans="1:23" s="4" customFormat="1" ht="14.25" x14ac:dyDescent="0.15">
      <c r="A93" s="12">
        <v>87</v>
      </c>
      <c r="B93" s="13" t="s">
        <v>120</v>
      </c>
      <c r="C93" s="12">
        <v>2</v>
      </c>
      <c r="D93" s="16">
        <v>162250</v>
      </c>
      <c r="E93" s="17">
        <v>56</v>
      </c>
      <c r="F93" s="17">
        <v>54</v>
      </c>
      <c r="G93" s="16">
        <v>2897</v>
      </c>
      <c r="H93" s="16">
        <v>3033</v>
      </c>
      <c r="I93" s="37">
        <f t="shared" si="20"/>
        <v>1.0469451156368657</v>
      </c>
      <c r="J93" s="12">
        <v>1</v>
      </c>
      <c r="K93" s="16">
        <v>178200</v>
      </c>
      <c r="L93" s="17">
        <v>64</v>
      </c>
      <c r="M93" s="17">
        <v>58</v>
      </c>
      <c r="N93" s="16">
        <f t="shared" si="11"/>
        <v>2784.375</v>
      </c>
      <c r="O93" s="16">
        <f t="shared" si="12"/>
        <v>3072.4137931034484</v>
      </c>
      <c r="P93" s="37">
        <f t="shared" si="13"/>
        <v>1.103448275862069</v>
      </c>
      <c r="Q93" s="12">
        <f t="shared" si="14"/>
        <v>3</v>
      </c>
      <c r="R93" s="16">
        <v>167567</v>
      </c>
      <c r="S93" s="17">
        <v>59</v>
      </c>
      <c r="T93" s="17">
        <v>55</v>
      </c>
      <c r="U93" s="16">
        <v>2856</v>
      </c>
      <c r="V93" s="16">
        <v>3047</v>
      </c>
      <c r="W93" s="37">
        <f t="shared" si="17"/>
        <v>1.0668767507002801</v>
      </c>
    </row>
    <row r="94" spans="1:23" s="4" customFormat="1" ht="14.25" x14ac:dyDescent="0.15">
      <c r="A94" s="12">
        <v>88</v>
      </c>
      <c r="B94" s="13" t="s">
        <v>121</v>
      </c>
      <c r="C94" s="12">
        <v>1</v>
      </c>
      <c r="D94" s="16">
        <v>161700</v>
      </c>
      <c r="E94" s="17">
        <v>65</v>
      </c>
      <c r="F94" s="17">
        <v>50</v>
      </c>
      <c r="G94" s="16">
        <f t="shared" si="18"/>
        <v>2487.6923076923076</v>
      </c>
      <c r="H94" s="16">
        <f t="shared" si="19"/>
        <v>3234</v>
      </c>
      <c r="I94" s="37">
        <f t="shared" si="20"/>
        <v>1.3</v>
      </c>
      <c r="J94" s="12">
        <v>0</v>
      </c>
      <c r="K94" s="16">
        <v>0</v>
      </c>
      <c r="L94" s="17">
        <v>0</v>
      </c>
      <c r="M94" s="17">
        <v>0</v>
      </c>
      <c r="N94" s="16">
        <v>0</v>
      </c>
      <c r="O94" s="16">
        <v>0</v>
      </c>
      <c r="P94" s="37">
        <v>0</v>
      </c>
      <c r="Q94" s="12">
        <f t="shared" si="14"/>
        <v>1</v>
      </c>
      <c r="R94" s="16">
        <v>161700</v>
      </c>
      <c r="S94" s="17">
        <v>65</v>
      </c>
      <c r="T94" s="17">
        <v>50</v>
      </c>
      <c r="U94" s="16">
        <f t="shared" si="15"/>
        <v>2487.6923076923076</v>
      </c>
      <c r="V94" s="16">
        <f t="shared" si="16"/>
        <v>3234</v>
      </c>
      <c r="W94" s="37">
        <f t="shared" si="17"/>
        <v>1.3</v>
      </c>
    </row>
    <row r="95" spans="1:23" s="4" customFormat="1" ht="14.25" x14ac:dyDescent="0.15">
      <c r="A95" s="12">
        <v>89</v>
      </c>
      <c r="B95" s="13" t="s">
        <v>122</v>
      </c>
      <c r="C95" s="12">
        <v>1</v>
      </c>
      <c r="D95" s="16">
        <v>149600</v>
      </c>
      <c r="E95" s="17">
        <v>57</v>
      </c>
      <c r="F95" s="17">
        <v>44</v>
      </c>
      <c r="G95" s="16">
        <f t="shared" si="18"/>
        <v>2624.5614035087719</v>
      </c>
      <c r="H95" s="16">
        <f t="shared" si="19"/>
        <v>3400</v>
      </c>
      <c r="I95" s="37">
        <f t="shared" si="20"/>
        <v>1.2954545454545454</v>
      </c>
      <c r="J95" s="12">
        <v>0</v>
      </c>
      <c r="K95" s="16">
        <v>0</v>
      </c>
      <c r="L95" s="17">
        <v>0</v>
      </c>
      <c r="M95" s="17">
        <v>0</v>
      </c>
      <c r="N95" s="16">
        <v>0</v>
      </c>
      <c r="O95" s="16">
        <v>0</v>
      </c>
      <c r="P95" s="37">
        <v>0</v>
      </c>
      <c r="Q95" s="12">
        <f t="shared" si="14"/>
        <v>1</v>
      </c>
      <c r="R95" s="16">
        <v>149600</v>
      </c>
      <c r="S95" s="17">
        <v>57</v>
      </c>
      <c r="T95" s="17">
        <v>44</v>
      </c>
      <c r="U95" s="16">
        <f t="shared" si="15"/>
        <v>2624.5614035087719</v>
      </c>
      <c r="V95" s="16">
        <f t="shared" si="16"/>
        <v>3400</v>
      </c>
      <c r="W95" s="37">
        <f t="shared" si="17"/>
        <v>1.2954545454545454</v>
      </c>
    </row>
    <row r="96" spans="1:23" s="4" customFormat="1" ht="15" thickBot="1" x14ac:dyDescent="0.2">
      <c r="A96" s="50" t="s">
        <v>14</v>
      </c>
      <c r="B96" s="51"/>
      <c r="C96" s="52">
        <f>SUM(C7:C95)</f>
        <v>324</v>
      </c>
      <c r="D96" s="53">
        <v>317764</v>
      </c>
      <c r="E96" s="54">
        <v>89</v>
      </c>
      <c r="F96" s="54">
        <v>54</v>
      </c>
      <c r="G96" s="53">
        <v>3586</v>
      </c>
      <c r="H96" s="53">
        <v>5907</v>
      </c>
      <c r="I96" s="55" t="s">
        <v>123</v>
      </c>
      <c r="J96" s="52">
        <f>SUM(J7:J95)</f>
        <v>387</v>
      </c>
      <c r="K96" s="53">
        <v>343323</v>
      </c>
      <c r="L96" s="54">
        <v>93</v>
      </c>
      <c r="M96" s="54">
        <v>53</v>
      </c>
      <c r="N96" s="53">
        <v>3689</v>
      </c>
      <c r="O96" s="53">
        <v>6494</v>
      </c>
      <c r="P96" s="55" t="s">
        <v>124</v>
      </c>
      <c r="Q96" s="52">
        <f t="shared" si="14"/>
        <v>711</v>
      </c>
      <c r="R96" s="53">
        <v>331676</v>
      </c>
      <c r="S96" s="54">
        <v>91</v>
      </c>
      <c r="T96" s="54">
        <v>53</v>
      </c>
      <c r="U96" s="53">
        <v>3643</v>
      </c>
      <c r="V96" s="53">
        <v>6224</v>
      </c>
      <c r="W96" s="55" t="s">
        <v>125</v>
      </c>
    </row>
    <row r="97" ht="14.25" thickTop="1" x14ac:dyDescent="0.15"/>
  </sheetData>
  <mergeCells count="8">
    <mergeCell ref="Q5:W5"/>
    <mergeCell ref="A1:W1"/>
    <mergeCell ref="P3:W3"/>
    <mergeCell ref="A96:B96"/>
    <mergeCell ref="A5:A6"/>
    <mergeCell ref="B5:B6"/>
    <mergeCell ref="C5:I5"/>
    <mergeCell ref="J5:P5"/>
  </mergeCells>
  <phoneticPr fontId="5"/>
  <pageMargins left="0.39370078740157483" right="0.39370078740157483" top="0.47244094488188981" bottom="0" header="0.31496062992125984" footer="0.31496062992125984"/>
  <pageSetup paperSize="12" scale="98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7"/>
  <sheetViews>
    <sheetView workbookViewId="0">
      <selection activeCell="A77" sqref="A77"/>
    </sheetView>
  </sheetViews>
  <sheetFormatPr defaultRowHeight="13.5" x14ac:dyDescent="0.15"/>
  <cols>
    <col min="1" max="1" width="6.375" customWidth="1"/>
    <col min="2" max="2" width="12.875" customWidth="1"/>
    <col min="3" max="3" width="7.375" customWidth="1"/>
    <col min="4" max="4" width="12.875" customWidth="1"/>
    <col min="5" max="6" width="7.375" customWidth="1"/>
    <col min="7" max="8" width="9.625" customWidth="1"/>
    <col min="9" max="9" width="7.5" customWidth="1"/>
  </cols>
  <sheetData>
    <row r="1" spans="1:9" ht="18.75" x14ac:dyDescent="0.15">
      <c r="A1" s="48" t="s">
        <v>16</v>
      </c>
      <c r="B1" s="48"/>
      <c r="C1" s="48"/>
      <c r="D1" s="48"/>
      <c r="E1" s="48"/>
      <c r="F1" s="48"/>
      <c r="G1" s="48"/>
      <c r="H1" s="48"/>
      <c r="I1" s="48"/>
    </row>
    <row r="2" spans="1:9" ht="14.25" customHeight="1" x14ac:dyDescent="0.15">
      <c r="A2" s="22"/>
      <c r="B2" s="22"/>
      <c r="C2" s="22"/>
      <c r="D2" s="22"/>
      <c r="E2" s="22"/>
      <c r="F2" s="22"/>
      <c r="G2" s="22"/>
      <c r="H2" s="22"/>
      <c r="I2" s="22"/>
    </row>
    <row r="3" spans="1:9" ht="14.25" x14ac:dyDescent="0.15">
      <c r="A3" s="1" t="s">
        <v>1</v>
      </c>
      <c r="B3" s="49" t="s">
        <v>80</v>
      </c>
      <c r="C3" s="49"/>
      <c r="D3" s="49"/>
      <c r="E3" s="1"/>
      <c r="F3" s="1"/>
      <c r="G3" s="4"/>
      <c r="H3" s="4"/>
      <c r="I3" s="4"/>
    </row>
    <row r="4" spans="1:9" ht="14.25" x14ac:dyDescent="0.15">
      <c r="A4" s="1" t="s">
        <v>30</v>
      </c>
      <c r="B4" s="1"/>
      <c r="C4" s="1"/>
      <c r="D4" s="2"/>
      <c r="E4" s="1"/>
      <c r="F4" s="1"/>
      <c r="G4" s="4"/>
      <c r="H4" s="4"/>
      <c r="I4" s="4"/>
    </row>
    <row r="5" spans="1:9" ht="14.25" x14ac:dyDescent="0.15">
      <c r="A5" s="1"/>
      <c r="B5" s="21"/>
      <c r="C5" s="21"/>
      <c r="D5" s="21"/>
      <c r="E5" s="21"/>
      <c r="F5" s="21"/>
      <c r="G5" s="21"/>
      <c r="H5" s="21"/>
      <c r="I5" s="21" t="s">
        <v>17</v>
      </c>
    </row>
    <row r="6" spans="1:9" ht="14.25" customHeight="1" thickBot="1" x14ac:dyDescent="0.25">
      <c r="A6" s="23"/>
      <c r="B6" s="21"/>
      <c r="C6" s="21"/>
      <c r="D6" s="21"/>
      <c r="E6" s="21"/>
      <c r="F6" s="21"/>
      <c r="G6" s="21"/>
      <c r="H6" s="21"/>
      <c r="I6" s="21"/>
    </row>
    <row r="7" spans="1:9" ht="30" thickTop="1" thickBot="1" x14ac:dyDescent="0.2">
      <c r="A7" s="24" t="s">
        <v>18</v>
      </c>
      <c r="B7" s="25" t="s">
        <v>19</v>
      </c>
      <c r="C7" s="26" t="s">
        <v>20</v>
      </c>
      <c r="D7" s="27" t="s">
        <v>21</v>
      </c>
      <c r="E7" s="28" t="s">
        <v>22</v>
      </c>
      <c r="F7" s="28" t="s">
        <v>23</v>
      </c>
      <c r="G7" s="29" t="s">
        <v>24</v>
      </c>
      <c r="H7" s="29" t="s">
        <v>25</v>
      </c>
      <c r="I7" s="30" t="s">
        <v>26</v>
      </c>
    </row>
    <row r="8" spans="1:9" ht="15" thickTop="1" x14ac:dyDescent="0.15">
      <c r="A8" s="10">
        <v>1</v>
      </c>
      <c r="B8" s="31" t="s">
        <v>82</v>
      </c>
      <c r="C8" s="31">
        <v>3</v>
      </c>
      <c r="D8" s="14">
        <v>412867</v>
      </c>
      <c r="E8" s="15">
        <v>106</v>
      </c>
      <c r="F8" s="15">
        <v>58</v>
      </c>
      <c r="G8" s="14">
        <v>3895</v>
      </c>
      <c r="H8" s="14">
        <v>7160</v>
      </c>
      <c r="I8" s="36">
        <f>SUM(H8/G8)</f>
        <v>1.8382541720154044</v>
      </c>
    </row>
    <row r="9" spans="1:9" ht="14.25" x14ac:dyDescent="0.15">
      <c r="A9" s="12">
        <v>2</v>
      </c>
      <c r="B9" s="32" t="s">
        <v>85</v>
      </c>
      <c r="C9" s="32">
        <v>3</v>
      </c>
      <c r="D9" s="16">
        <v>393433</v>
      </c>
      <c r="E9" s="17">
        <v>96</v>
      </c>
      <c r="F9" s="17">
        <v>48</v>
      </c>
      <c r="G9" s="16">
        <v>4113</v>
      </c>
      <c r="H9" s="16">
        <v>8254</v>
      </c>
      <c r="I9" s="37">
        <f>SUM(H9/G9)</f>
        <v>2.0068076829564796</v>
      </c>
    </row>
    <row r="10" spans="1:9" ht="14.25" x14ac:dyDescent="0.15">
      <c r="A10" s="12">
        <v>3</v>
      </c>
      <c r="B10" s="32" t="s">
        <v>86</v>
      </c>
      <c r="C10" s="32">
        <v>1</v>
      </c>
      <c r="D10" s="16">
        <v>376200</v>
      </c>
      <c r="E10" s="17">
        <v>96</v>
      </c>
      <c r="F10" s="17">
        <v>57</v>
      </c>
      <c r="G10" s="16">
        <f>SUM(D10/E10)</f>
        <v>3918.75</v>
      </c>
      <c r="H10" s="16">
        <f>SUM(D10/F10)</f>
        <v>6600</v>
      </c>
      <c r="I10" s="37">
        <f>SUM(H10/G10)</f>
        <v>1.6842105263157894</v>
      </c>
    </row>
    <row r="11" spans="1:9" ht="14.25" x14ac:dyDescent="0.15">
      <c r="A11" s="12">
        <v>4</v>
      </c>
      <c r="B11" s="32" t="s">
        <v>39</v>
      </c>
      <c r="C11" s="32">
        <v>2</v>
      </c>
      <c r="D11" s="16">
        <v>374000</v>
      </c>
      <c r="E11" s="17">
        <v>91</v>
      </c>
      <c r="F11" s="17">
        <v>54</v>
      </c>
      <c r="G11" s="16">
        <v>4133</v>
      </c>
      <c r="H11" s="16">
        <v>6991</v>
      </c>
      <c r="I11" s="37">
        <f>SUM(H11/G11)</f>
        <v>1.6915073796273894</v>
      </c>
    </row>
    <row r="12" spans="1:9" ht="14.25" x14ac:dyDescent="0.15">
      <c r="A12" s="12">
        <v>5</v>
      </c>
      <c r="B12" s="32" t="s">
        <v>70</v>
      </c>
      <c r="C12" s="32">
        <v>3</v>
      </c>
      <c r="D12" s="16">
        <v>373633</v>
      </c>
      <c r="E12" s="17">
        <v>108</v>
      </c>
      <c r="F12" s="17">
        <v>56</v>
      </c>
      <c r="G12" s="16">
        <v>3470</v>
      </c>
      <c r="H12" s="16">
        <v>6672</v>
      </c>
      <c r="I12" s="37">
        <f>SUM(H12/G12)</f>
        <v>1.9227665706051873</v>
      </c>
    </row>
    <row r="13" spans="1:9" ht="14.25" x14ac:dyDescent="0.15">
      <c r="A13" s="12">
        <v>6</v>
      </c>
      <c r="B13" s="32" t="s">
        <v>34</v>
      </c>
      <c r="C13" s="32">
        <v>7</v>
      </c>
      <c r="D13" s="16">
        <v>362214</v>
      </c>
      <c r="E13" s="17">
        <v>88</v>
      </c>
      <c r="F13" s="17">
        <v>56</v>
      </c>
      <c r="G13" s="16">
        <v>4136</v>
      </c>
      <c r="H13" s="16">
        <v>6501</v>
      </c>
      <c r="I13" s="37">
        <f>SUM(H13/G13)</f>
        <v>1.571808510638298</v>
      </c>
    </row>
    <row r="14" spans="1:9" ht="14.25" x14ac:dyDescent="0.15">
      <c r="A14" s="12">
        <v>7</v>
      </c>
      <c r="B14" s="33" t="s">
        <v>88</v>
      </c>
      <c r="C14" s="33">
        <v>1</v>
      </c>
      <c r="D14" s="34">
        <v>361900</v>
      </c>
      <c r="E14" s="35">
        <v>104</v>
      </c>
      <c r="F14" s="35">
        <v>59</v>
      </c>
      <c r="G14" s="34">
        <f>SUM(D14/E14)</f>
        <v>3479.8076923076924</v>
      </c>
      <c r="H14" s="34">
        <f>SUM(D14/F14)</f>
        <v>6133.8983050847455</v>
      </c>
      <c r="I14" s="38">
        <f>SUM(H14/G14)</f>
        <v>1.7627118644067796</v>
      </c>
    </row>
    <row r="15" spans="1:9" ht="14.25" x14ac:dyDescent="0.15">
      <c r="A15" s="12">
        <v>8</v>
      </c>
      <c r="B15" s="32" t="s">
        <v>89</v>
      </c>
      <c r="C15" s="32">
        <v>1</v>
      </c>
      <c r="D15" s="16">
        <v>361900</v>
      </c>
      <c r="E15" s="17">
        <v>95</v>
      </c>
      <c r="F15" s="17">
        <v>58</v>
      </c>
      <c r="G15" s="16">
        <f>SUM(D15/E15)</f>
        <v>3809.4736842105262</v>
      </c>
      <c r="H15" s="16">
        <f>SUM(D15/F15)</f>
        <v>6239.6551724137935</v>
      </c>
      <c r="I15" s="37">
        <f>SUM(H15/G15)</f>
        <v>1.6379310344827587</v>
      </c>
    </row>
    <row r="16" spans="1:9" ht="14.25" x14ac:dyDescent="0.15">
      <c r="A16" s="12">
        <v>9</v>
      </c>
      <c r="B16" s="32" t="s">
        <v>35</v>
      </c>
      <c r="C16" s="32">
        <v>9</v>
      </c>
      <c r="D16" s="16">
        <v>361411</v>
      </c>
      <c r="E16" s="17">
        <v>97</v>
      </c>
      <c r="F16" s="17">
        <v>56</v>
      </c>
      <c r="G16" s="16">
        <v>3722</v>
      </c>
      <c r="H16" s="16">
        <v>6403</v>
      </c>
      <c r="I16" s="37">
        <f>SUM(H16/G16)</f>
        <v>1.7203116603976356</v>
      </c>
    </row>
    <row r="17" spans="1:9" ht="14.25" x14ac:dyDescent="0.15">
      <c r="A17" s="12">
        <v>10</v>
      </c>
      <c r="B17" s="33" t="s">
        <v>48</v>
      </c>
      <c r="C17" s="33">
        <v>5</v>
      </c>
      <c r="D17" s="34">
        <v>359480</v>
      </c>
      <c r="E17" s="35">
        <v>91</v>
      </c>
      <c r="F17" s="35">
        <v>49</v>
      </c>
      <c r="G17" s="34">
        <v>3950</v>
      </c>
      <c r="H17" s="34">
        <v>7366</v>
      </c>
      <c r="I17" s="38">
        <f>SUM(H17/G17)</f>
        <v>1.8648101265822785</v>
      </c>
    </row>
    <row r="18" spans="1:9" ht="14.25" x14ac:dyDescent="0.15">
      <c r="A18" s="12">
        <v>11</v>
      </c>
      <c r="B18" s="32" t="s">
        <v>42</v>
      </c>
      <c r="C18" s="32">
        <v>2</v>
      </c>
      <c r="D18" s="16">
        <v>359150</v>
      </c>
      <c r="E18" s="17">
        <v>102</v>
      </c>
      <c r="F18" s="17">
        <v>57</v>
      </c>
      <c r="G18" s="16">
        <v>3521</v>
      </c>
      <c r="H18" s="16">
        <v>6357</v>
      </c>
      <c r="I18" s="37">
        <f>SUM(H18/G18)</f>
        <v>1.8054529963078672</v>
      </c>
    </row>
    <row r="19" spans="1:9" ht="14.25" x14ac:dyDescent="0.15">
      <c r="A19" s="12">
        <v>12</v>
      </c>
      <c r="B19" s="32" t="s">
        <v>92</v>
      </c>
      <c r="C19" s="32">
        <v>1</v>
      </c>
      <c r="D19" s="16">
        <v>357500</v>
      </c>
      <c r="E19" s="17">
        <v>91</v>
      </c>
      <c r="F19" s="17">
        <v>49</v>
      </c>
      <c r="G19" s="16">
        <f>SUM(D19/E19)</f>
        <v>3928.5714285714284</v>
      </c>
      <c r="H19" s="16">
        <f>SUM(D19/F19)</f>
        <v>7295.9183673469388</v>
      </c>
      <c r="I19" s="37">
        <f>SUM(H19/G19)</f>
        <v>1.8571428571428572</v>
      </c>
    </row>
    <row r="20" spans="1:9" ht="14.25" x14ac:dyDescent="0.15">
      <c r="A20" s="12">
        <v>13</v>
      </c>
      <c r="B20" s="32" t="s">
        <v>93</v>
      </c>
      <c r="C20" s="32">
        <v>1</v>
      </c>
      <c r="D20" s="16">
        <v>353100</v>
      </c>
      <c r="E20" s="17">
        <v>101</v>
      </c>
      <c r="F20" s="17">
        <v>57</v>
      </c>
      <c r="G20" s="16">
        <f>SUM(D20/E20)</f>
        <v>3496.0396039603961</v>
      </c>
      <c r="H20" s="16">
        <f>SUM(D20/F20)</f>
        <v>6194.7368421052633</v>
      </c>
      <c r="I20" s="37">
        <f>SUM(H20/G20)</f>
        <v>1.7719298245614035</v>
      </c>
    </row>
    <row r="21" spans="1:9" ht="14.25" x14ac:dyDescent="0.15">
      <c r="A21" s="12">
        <v>14</v>
      </c>
      <c r="B21" s="32" t="s">
        <v>94</v>
      </c>
      <c r="C21" s="32">
        <v>4</v>
      </c>
      <c r="D21" s="16">
        <v>350350</v>
      </c>
      <c r="E21" s="17">
        <v>91</v>
      </c>
      <c r="F21" s="17">
        <v>57</v>
      </c>
      <c r="G21" s="16">
        <v>3839</v>
      </c>
      <c r="H21" s="16">
        <v>6174</v>
      </c>
      <c r="I21" s="37">
        <f>SUM(H21/G21)</f>
        <v>1.6082313102370409</v>
      </c>
    </row>
    <row r="22" spans="1:9" ht="14.25" x14ac:dyDescent="0.15">
      <c r="A22" s="12">
        <v>15</v>
      </c>
      <c r="B22" s="32" t="s">
        <v>38</v>
      </c>
      <c r="C22" s="32">
        <v>45</v>
      </c>
      <c r="D22" s="16">
        <v>349678</v>
      </c>
      <c r="E22" s="17">
        <v>98</v>
      </c>
      <c r="F22" s="17">
        <v>55</v>
      </c>
      <c r="G22" s="16">
        <v>3576</v>
      </c>
      <c r="H22" s="16">
        <v>6381</v>
      </c>
      <c r="I22" s="37">
        <f>SUM(H22/G22)</f>
        <v>1.7843959731543624</v>
      </c>
    </row>
    <row r="23" spans="1:9" ht="14.25" x14ac:dyDescent="0.15">
      <c r="A23" s="12">
        <v>16</v>
      </c>
      <c r="B23" s="32" t="s">
        <v>87</v>
      </c>
      <c r="C23" s="32">
        <v>2</v>
      </c>
      <c r="D23" s="16">
        <v>348150</v>
      </c>
      <c r="E23" s="17">
        <v>91</v>
      </c>
      <c r="F23" s="17">
        <v>46</v>
      </c>
      <c r="G23" s="16">
        <v>3826</v>
      </c>
      <c r="H23" s="16">
        <v>7652</v>
      </c>
      <c r="I23" s="37">
        <f>SUM(H23/G23)</f>
        <v>2</v>
      </c>
    </row>
    <row r="24" spans="1:9" ht="14.25" x14ac:dyDescent="0.15">
      <c r="A24" s="12">
        <v>17</v>
      </c>
      <c r="B24" s="32" t="s">
        <v>97</v>
      </c>
      <c r="C24" s="32">
        <v>5</v>
      </c>
      <c r="D24" s="16">
        <v>347600</v>
      </c>
      <c r="E24" s="17">
        <v>98</v>
      </c>
      <c r="F24" s="17">
        <v>57</v>
      </c>
      <c r="G24" s="16">
        <v>3554</v>
      </c>
      <c r="H24" s="16">
        <v>6056</v>
      </c>
      <c r="I24" s="37">
        <f>SUM(H24/G24)</f>
        <v>1.7039954980303882</v>
      </c>
    </row>
    <row r="25" spans="1:9" ht="14.25" x14ac:dyDescent="0.15">
      <c r="A25" s="12">
        <v>18</v>
      </c>
      <c r="B25" s="32" t="s">
        <v>58</v>
      </c>
      <c r="C25" s="32">
        <v>1</v>
      </c>
      <c r="D25" s="16">
        <v>346500</v>
      </c>
      <c r="E25" s="17">
        <v>91</v>
      </c>
      <c r="F25" s="17">
        <v>54</v>
      </c>
      <c r="G25" s="16">
        <f>SUM(D25/E25)</f>
        <v>3807.6923076923076</v>
      </c>
      <c r="H25" s="16">
        <f>SUM(D25/F25)</f>
        <v>6416.666666666667</v>
      </c>
      <c r="I25" s="37">
        <f>SUM(H25/G25)</f>
        <v>1.6851851851851853</v>
      </c>
    </row>
    <row r="26" spans="1:9" ht="14.25" x14ac:dyDescent="0.15">
      <c r="A26" s="12">
        <v>19</v>
      </c>
      <c r="B26" s="32" t="s">
        <v>96</v>
      </c>
      <c r="C26" s="32">
        <v>1</v>
      </c>
      <c r="D26" s="16">
        <v>346500</v>
      </c>
      <c r="E26" s="17">
        <v>95</v>
      </c>
      <c r="F26" s="17">
        <v>57</v>
      </c>
      <c r="G26" s="16">
        <f>SUM(D26/E26)</f>
        <v>3647.3684210526317</v>
      </c>
      <c r="H26" s="16">
        <f>SUM(D26/F26)</f>
        <v>6078.9473684210525</v>
      </c>
      <c r="I26" s="37">
        <f>SUM(H26/G26)</f>
        <v>1.6666666666666665</v>
      </c>
    </row>
    <row r="27" spans="1:9" ht="14.25" x14ac:dyDescent="0.15">
      <c r="A27" s="12">
        <v>20</v>
      </c>
      <c r="B27" s="33" t="s">
        <v>67</v>
      </c>
      <c r="C27" s="33">
        <v>3</v>
      </c>
      <c r="D27" s="34">
        <v>346500</v>
      </c>
      <c r="E27" s="35">
        <v>95</v>
      </c>
      <c r="F27" s="35">
        <v>56</v>
      </c>
      <c r="G27" s="34">
        <v>3660</v>
      </c>
      <c r="H27" s="34">
        <v>6151</v>
      </c>
      <c r="I27" s="38">
        <f>SUM(H27/G27)</f>
        <v>1.6806010928961748</v>
      </c>
    </row>
    <row r="28" spans="1:9" ht="14.25" x14ac:dyDescent="0.15">
      <c r="A28" s="12">
        <v>21</v>
      </c>
      <c r="B28" s="32" t="s">
        <v>53</v>
      </c>
      <c r="C28" s="32">
        <v>12</v>
      </c>
      <c r="D28" s="16">
        <v>345125</v>
      </c>
      <c r="E28" s="17">
        <v>98</v>
      </c>
      <c r="F28" s="17">
        <v>57</v>
      </c>
      <c r="G28" s="16">
        <v>3531</v>
      </c>
      <c r="H28" s="16">
        <v>6055</v>
      </c>
      <c r="I28" s="37">
        <f>SUM(H28/G28)</f>
        <v>1.7148116680826961</v>
      </c>
    </row>
    <row r="29" spans="1:9" ht="14.25" x14ac:dyDescent="0.15">
      <c r="A29" s="12">
        <v>22</v>
      </c>
      <c r="B29" s="32" t="s">
        <v>104</v>
      </c>
      <c r="C29" s="32">
        <v>3</v>
      </c>
      <c r="D29" s="16">
        <v>342833</v>
      </c>
      <c r="E29" s="17">
        <v>90</v>
      </c>
      <c r="F29" s="17">
        <v>51</v>
      </c>
      <c r="G29" s="16">
        <v>3809</v>
      </c>
      <c r="H29" s="16">
        <v>6766</v>
      </c>
      <c r="I29" s="37">
        <f>SUM(H29/G29)</f>
        <v>1.7763192438960358</v>
      </c>
    </row>
    <row r="30" spans="1:9" ht="14.25" x14ac:dyDescent="0.15">
      <c r="A30" s="12">
        <v>23</v>
      </c>
      <c r="B30" s="32" t="s">
        <v>45</v>
      </c>
      <c r="C30" s="32">
        <v>3</v>
      </c>
      <c r="D30" s="16">
        <v>342100</v>
      </c>
      <c r="E30" s="17">
        <v>95</v>
      </c>
      <c r="F30" s="17">
        <v>56</v>
      </c>
      <c r="G30" s="16">
        <v>3614</v>
      </c>
      <c r="H30" s="16">
        <v>6073</v>
      </c>
      <c r="I30" s="37">
        <f>SUM(H30/G30)</f>
        <v>1.6804095185390149</v>
      </c>
    </row>
    <row r="31" spans="1:9" ht="14.25" x14ac:dyDescent="0.15">
      <c r="A31" s="12">
        <v>24</v>
      </c>
      <c r="B31" s="32" t="s">
        <v>117</v>
      </c>
      <c r="C31" s="32">
        <v>1</v>
      </c>
      <c r="D31" s="16">
        <v>339900</v>
      </c>
      <c r="E31" s="17">
        <v>91</v>
      </c>
      <c r="F31" s="17">
        <v>55</v>
      </c>
      <c r="G31" s="16">
        <f>SUM(D31/E31)</f>
        <v>3735.164835164835</v>
      </c>
      <c r="H31" s="16">
        <f>SUM(D31/F31)</f>
        <v>6180</v>
      </c>
      <c r="I31" s="37">
        <f>SUM(H31/G31)</f>
        <v>1.6545454545454545</v>
      </c>
    </row>
    <row r="32" spans="1:9" ht="14.25" x14ac:dyDescent="0.15">
      <c r="A32" s="12">
        <v>25</v>
      </c>
      <c r="B32" s="32" t="s">
        <v>47</v>
      </c>
      <c r="C32" s="32">
        <v>5</v>
      </c>
      <c r="D32" s="16">
        <v>335060</v>
      </c>
      <c r="E32" s="17">
        <v>95</v>
      </c>
      <c r="F32" s="17">
        <v>56</v>
      </c>
      <c r="G32" s="16">
        <v>3542</v>
      </c>
      <c r="H32" s="16">
        <v>6026</v>
      </c>
      <c r="I32" s="37">
        <f>SUM(H32/G32)</f>
        <v>1.7012987012987013</v>
      </c>
    </row>
    <row r="33" spans="1:9" ht="14.25" x14ac:dyDescent="0.15">
      <c r="A33" s="12">
        <v>26</v>
      </c>
      <c r="B33" s="33" t="s">
        <v>40</v>
      </c>
      <c r="C33" s="33">
        <v>18</v>
      </c>
      <c r="D33" s="34">
        <v>333789</v>
      </c>
      <c r="E33" s="35">
        <v>91</v>
      </c>
      <c r="F33" s="35">
        <v>55</v>
      </c>
      <c r="G33" s="34">
        <v>3661</v>
      </c>
      <c r="H33" s="34">
        <v>6118</v>
      </c>
      <c r="I33" s="38">
        <f>SUM(H33/G33)</f>
        <v>1.6711281070745698</v>
      </c>
    </row>
    <row r="34" spans="1:9" ht="14.25" x14ac:dyDescent="0.15">
      <c r="A34" s="12">
        <v>27</v>
      </c>
      <c r="B34" s="32" t="s">
        <v>101</v>
      </c>
      <c r="C34" s="32">
        <v>5</v>
      </c>
      <c r="D34" s="16">
        <v>332860</v>
      </c>
      <c r="E34" s="17">
        <v>94</v>
      </c>
      <c r="F34" s="17">
        <v>55</v>
      </c>
      <c r="G34" s="16">
        <v>3534</v>
      </c>
      <c r="H34" s="16">
        <v>6030</v>
      </c>
      <c r="I34" s="37">
        <f>SUM(H34/G34)</f>
        <v>1.7062818336162988</v>
      </c>
    </row>
    <row r="35" spans="1:9" ht="14.25" x14ac:dyDescent="0.15">
      <c r="A35" s="12">
        <v>28</v>
      </c>
      <c r="B35" s="32" t="s">
        <v>95</v>
      </c>
      <c r="C35" s="32">
        <v>9</v>
      </c>
      <c r="D35" s="16">
        <v>332567</v>
      </c>
      <c r="E35" s="17">
        <v>95</v>
      </c>
      <c r="F35" s="17">
        <v>48</v>
      </c>
      <c r="G35" s="16">
        <v>3517</v>
      </c>
      <c r="H35" s="16">
        <v>6961</v>
      </c>
      <c r="I35" s="37">
        <f>SUM(H35/G35)</f>
        <v>1.9792436735854422</v>
      </c>
    </row>
    <row r="36" spans="1:9" ht="14.25" x14ac:dyDescent="0.15">
      <c r="A36" s="12">
        <v>29</v>
      </c>
      <c r="B36" s="32" t="s">
        <v>99</v>
      </c>
      <c r="C36" s="32">
        <v>4</v>
      </c>
      <c r="D36" s="16">
        <v>330825</v>
      </c>
      <c r="E36" s="17">
        <v>97</v>
      </c>
      <c r="F36" s="17">
        <v>56</v>
      </c>
      <c r="G36" s="16">
        <v>3402</v>
      </c>
      <c r="H36" s="16">
        <v>5881</v>
      </c>
      <c r="I36" s="37">
        <f>SUM(H36/G36)</f>
        <v>1.7286890064667841</v>
      </c>
    </row>
    <row r="37" spans="1:9" ht="14.25" x14ac:dyDescent="0.15">
      <c r="A37" s="12">
        <v>30</v>
      </c>
      <c r="B37" s="32" t="s">
        <v>98</v>
      </c>
      <c r="C37" s="32">
        <v>13</v>
      </c>
      <c r="D37" s="16">
        <v>323400</v>
      </c>
      <c r="E37" s="17">
        <v>89</v>
      </c>
      <c r="F37" s="17">
        <v>49</v>
      </c>
      <c r="G37" s="16">
        <v>3631</v>
      </c>
      <c r="H37" s="16">
        <v>6559</v>
      </c>
      <c r="I37" s="37">
        <f>SUM(H37/G37)</f>
        <v>1.8063894244009915</v>
      </c>
    </row>
    <row r="38" spans="1:9" ht="14.25" x14ac:dyDescent="0.15">
      <c r="A38" s="12">
        <v>31</v>
      </c>
      <c r="B38" s="32" t="s">
        <v>108</v>
      </c>
      <c r="C38" s="32">
        <v>3</v>
      </c>
      <c r="D38" s="16">
        <v>322300</v>
      </c>
      <c r="E38" s="17">
        <v>96</v>
      </c>
      <c r="F38" s="17">
        <v>52</v>
      </c>
      <c r="G38" s="16">
        <v>3346</v>
      </c>
      <c r="H38" s="16">
        <v>6238</v>
      </c>
      <c r="I38" s="37">
        <f>SUM(H38/G38)</f>
        <v>1.8643156007172743</v>
      </c>
    </row>
    <row r="39" spans="1:9" ht="14.25" x14ac:dyDescent="0.15">
      <c r="A39" s="12">
        <v>32</v>
      </c>
      <c r="B39" s="32" t="s">
        <v>102</v>
      </c>
      <c r="C39" s="32">
        <v>9</v>
      </c>
      <c r="D39" s="16">
        <v>317533</v>
      </c>
      <c r="E39" s="17">
        <v>91</v>
      </c>
      <c r="F39" s="17">
        <v>56</v>
      </c>
      <c r="G39" s="16">
        <v>3507</v>
      </c>
      <c r="H39" s="16">
        <v>5659</v>
      </c>
      <c r="I39" s="37">
        <f>SUM(H39/G39)</f>
        <v>1.613629883090961</v>
      </c>
    </row>
    <row r="40" spans="1:9" ht="14.25" x14ac:dyDescent="0.15">
      <c r="A40" s="12">
        <v>33</v>
      </c>
      <c r="B40" s="32" t="s">
        <v>112</v>
      </c>
      <c r="C40" s="32">
        <v>1</v>
      </c>
      <c r="D40" s="16">
        <v>316800</v>
      </c>
      <c r="E40" s="17">
        <v>86</v>
      </c>
      <c r="F40" s="17">
        <v>53</v>
      </c>
      <c r="G40" s="16">
        <f>SUM(D40/E40)</f>
        <v>3683.7209302325582</v>
      </c>
      <c r="H40" s="16">
        <f>SUM(D40/F40)</f>
        <v>5977.3584905660373</v>
      </c>
      <c r="I40" s="37">
        <f>SUM(H40/G40)</f>
        <v>1.6226415094339621</v>
      </c>
    </row>
    <row r="41" spans="1:9" ht="14.25" x14ac:dyDescent="0.15">
      <c r="A41" s="12">
        <v>34</v>
      </c>
      <c r="B41" s="33" t="s">
        <v>100</v>
      </c>
      <c r="C41" s="33">
        <v>3</v>
      </c>
      <c r="D41" s="34">
        <v>316433</v>
      </c>
      <c r="E41" s="35">
        <v>84</v>
      </c>
      <c r="F41" s="35">
        <v>54</v>
      </c>
      <c r="G41" s="34">
        <v>3782</v>
      </c>
      <c r="H41" s="34">
        <v>5824</v>
      </c>
      <c r="I41" s="38">
        <f>SUM(H41/G41)</f>
        <v>1.5399259650978319</v>
      </c>
    </row>
    <row r="42" spans="1:9" ht="14.25" x14ac:dyDescent="0.15">
      <c r="A42" s="12">
        <v>35</v>
      </c>
      <c r="B42" s="32" t="s">
        <v>51</v>
      </c>
      <c r="C42" s="32">
        <v>12</v>
      </c>
      <c r="D42" s="16">
        <v>315792</v>
      </c>
      <c r="E42" s="17">
        <v>87</v>
      </c>
      <c r="F42" s="17">
        <v>56</v>
      </c>
      <c r="G42" s="16">
        <v>3637</v>
      </c>
      <c r="H42" s="16">
        <v>5631</v>
      </c>
      <c r="I42" s="37">
        <f>SUM(H42/G42)</f>
        <v>1.5482540555402804</v>
      </c>
    </row>
    <row r="43" spans="1:9" ht="14.25" x14ac:dyDescent="0.15">
      <c r="A43" s="12">
        <v>36</v>
      </c>
      <c r="B43" s="32" t="s">
        <v>54</v>
      </c>
      <c r="C43" s="32">
        <v>2</v>
      </c>
      <c r="D43" s="16">
        <v>315150</v>
      </c>
      <c r="E43" s="17">
        <v>86</v>
      </c>
      <c r="F43" s="17">
        <v>56</v>
      </c>
      <c r="G43" s="16">
        <v>3686</v>
      </c>
      <c r="H43" s="16">
        <v>5628</v>
      </c>
      <c r="I43" s="37">
        <f>SUM(H43/G43)</f>
        <v>1.5268583830710798</v>
      </c>
    </row>
    <row r="44" spans="1:9" ht="14.25" x14ac:dyDescent="0.15">
      <c r="A44" s="12">
        <v>37</v>
      </c>
      <c r="B44" s="32" t="s">
        <v>49</v>
      </c>
      <c r="C44" s="32">
        <v>6</v>
      </c>
      <c r="D44" s="16">
        <v>313133</v>
      </c>
      <c r="E44" s="17">
        <v>90</v>
      </c>
      <c r="F44" s="17">
        <v>56</v>
      </c>
      <c r="G44" s="16">
        <v>3473</v>
      </c>
      <c r="H44" s="16">
        <v>5625</v>
      </c>
      <c r="I44" s="37">
        <f>SUM(H44/G44)</f>
        <v>1.6196372012669162</v>
      </c>
    </row>
    <row r="45" spans="1:9" ht="14.25" x14ac:dyDescent="0.15">
      <c r="A45" s="12">
        <v>38</v>
      </c>
      <c r="B45" s="32" t="s">
        <v>111</v>
      </c>
      <c r="C45" s="32">
        <v>8</v>
      </c>
      <c r="D45" s="16">
        <v>311025</v>
      </c>
      <c r="E45" s="17">
        <v>84</v>
      </c>
      <c r="F45" s="17">
        <v>53</v>
      </c>
      <c r="G45" s="16">
        <v>3703</v>
      </c>
      <c r="H45" s="16">
        <v>5827</v>
      </c>
      <c r="I45" s="37">
        <f>SUM(H45/G45)</f>
        <v>1.5735889819065623</v>
      </c>
    </row>
    <row r="46" spans="1:9" ht="14.25" x14ac:dyDescent="0.15">
      <c r="A46" s="12">
        <v>39</v>
      </c>
      <c r="B46" s="32" t="s">
        <v>62</v>
      </c>
      <c r="C46" s="32">
        <v>8</v>
      </c>
      <c r="D46" s="16">
        <v>309650</v>
      </c>
      <c r="E46" s="17">
        <v>94</v>
      </c>
      <c r="F46" s="17">
        <v>54</v>
      </c>
      <c r="G46" s="16">
        <v>3312</v>
      </c>
      <c r="H46" s="16">
        <v>5748</v>
      </c>
      <c r="I46" s="37">
        <f>SUM(H46/G46)</f>
        <v>1.7355072463768115</v>
      </c>
    </row>
    <row r="47" spans="1:9" ht="14.25" x14ac:dyDescent="0.15">
      <c r="A47" s="12">
        <v>40</v>
      </c>
      <c r="B47" s="32" t="s">
        <v>109</v>
      </c>
      <c r="C47" s="32">
        <v>3</v>
      </c>
      <c r="D47" s="16">
        <v>304700</v>
      </c>
      <c r="E47" s="17">
        <v>82</v>
      </c>
      <c r="F47" s="17">
        <v>52</v>
      </c>
      <c r="G47" s="16">
        <v>3701</v>
      </c>
      <c r="H47" s="16">
        <v>5822</v>
      </c>
      <c r="I47" s="37">
        <f>SUM(H47/G47)</f>
        <v>1.5730883544987841</v>
      </c>
    </row>
    <row r="48" spans="1:9" ht="14.25" x14ac:dyDescent="0.15">
      <c r="A48" s="12">
        <v>41</v>
      </c>
      <c r="B48" s="32" t="s">
        <v>56</v>
      </c>
      <c r="C48" s="32">
        <v>1</v>
      </c>
      <c r="D48" s="16">
        <v>300300</v>
      </c>
      <c r="E48" s="17">
        <v>80</v>
      </c>
      <c r="F48" s="17">
        <v>54</v>
      </c>
      <c r="G48" s="16">
        <f>SUM(D48/E48)</f>
        <v>3753.75</v>
      </c>
      <c r="H48" s="16">
        <f>SUM(D48/F48)</f>
        <v>5561.1111111111113</v>
      </c>
      <c r="I48" s="37">
        <f>SUM(H48/G48)</f>
        <v>1.4814814814814816</v>
      </c>
    </row>
    <row r="49" spans="1:9" ht="14.25" x14ac:dyDescent="0.15">
      <c r="A49" s="12">
        <v>42</v>
      </c>
      <c r="B49" s="32" t="s">
        <v>103</v>
      </c>
      <c r="C49" s="32">
        <v>4</v>
      </c>
      <c r="D49" s="16">
        <v>292875</v>
      </c>
      <c r="E49" s="17">
        <v>80</v>
      </c>
      <c r="F49" s="17">
        <v>54</v>
      </c>
      <c r="G49" s="16">
        <v>3650</v>
      </c>
      <c r="H49" s="16">
        <v>5399</v>
      </c>
      <c r="I49" s="37">
        <f>SUM(H49/G49)</f>
        <v>1.4791780821917808</v>
      </c>
    </row>
    <row r="50" spans="1:9" ht="14.25" x14ac:dyDescent="0.15">
      <c r="A50" s="12">
        <v>43</v>
      </c>
      <c r="B50" s="32" t="s">
        <v>57</v>
      </c>
      <c r="C50" s="32">
        <v>4</v>
      </c>
      <c r="D50" s="16">
        <v>292600</v>
      </c>
      <c r="E50" s="17">
        <v>81</v>
      </c>
      <c r="F50" s="17">
        <v>50</v>
      </c>
      <c r="G50" s="16">
        <v>3624</v>
      </c>
      <c r="H50" s="16">
        <v>5852</v>
      </c>
      <c r="I50" s="37">
        <v>1.62</v>
      </c>
    </row>
    <row r="51" spans="1:9" ht="14.25" x14ac:dyDescent="0.15">
      <c r="A51" s="12">
        <v>44</v>
      </c>
      <c r="B51" s="32" t="s">
        <v>74</v>
      </c>
      <c r="C51" s="32">
        <v>7</v>
      </c>
      <c r="D51" s="16">
        <v>291500</v>
      </c>
      <c r="E51" s="17">
        <v>82</v>
      </c>
      <c r="F51" s="17">
        <v>56</v>
      </c>
      <c r="G51" s="16">
        <v>3549</v>
      </c>
      <c r="H51" s="16">
        <v>5166</v>
      </c>
      <c r="I51" s="37">
        <f>SUM(H51/G51)</f>
        <v>1.455621301775148</v>
      </c>
    </row>
    <row r="52" spans="1:9" ht="14.25" x14ac:dyDescent="0.15">
      <c r="A52" s="12">
        <v>45</v>
      </c>
      <c r="B52" s="32" t="s">
        <v>105</v>
      </c>
      <c r="C52" s="32">
        <v>9</v>
      </c>
      <c r="D52" s="16">
        <v>291378</v>
      </c>
      <c r="E52" s="17">
        <v>82</v>
      </c>
      <c r="F52" s="17">
        <v>52</v>
      </c>
      <c r="G52" s="16">
        <v>3558</v>
      </c>
      <c r="H52" s="16">
        <v>5652</v>
      </c>
      <c r="I52" s="37">
        <f>SUM(H52/G52)</f>
        <v>1.5885328836424957</v>
      </c>
    </row>
    <row r="53" spans="1:9" ht="14.25" x14ac:dyDescent="0.15">
      <c r="A53" s="12">
        <v>46</v>
      </c>
      <c r="B53" s="32" t="s">
        <v>59</v>
      </c>
      <c r="C53" s="32">
        <v>3</v>
      </c>
      <c r="D53" s="16">
        <v>289300</v>
      </c>
      <c r="E53" s="17">
        <v>83</v>
      </c>
      <c r="F53" s="17">
        <v>52</v>
      </c>
      <c r="G53" s="16">
        <v>3500</v>
      </c>
      <c r="H53" s="16">
        <v>5528</v>
      </c>
      <c r="I53" s="37">
        <f>SUM(H53/G53)</f>
        <v>1.5794285714285714</v>
      </c>
    </row>
    <row r="54" spans="1:9" ht="14.25" x14ac:dyDescent="0.15">
      <c r="A54" s="12">
        <v>47</v>
      </c>
      <c r="B54" s="32" t="s">
        <v>52</v>
      </c>
      <c r="C54" s="32">
        <v>2</v>
      </c>
      <c r="D54" s="16">
        <v>289300</v>
      </c>
      <c r="E54" s="17">
        <v>76</v>
      </c>
      <c r="F54" s="17">
        <v>51</v>
      </c>
      <c r="G54" s="16">
        <v>3807</v>
      </c>
      <c r="H54" s="16">
        <v>5673</v>
      </c>
      <c r="I54" s="37">
        <f>SUM(H54/G54)</f>
        <v>1.4901497241922774</v>
      </c>
    </row>
    <row r="55" spans="1:9" ht="14.25" x14ac:dyDescent="0.15">
      <c r="A55" s="12">
        <v>48</v>
      </c>
      <c r="B55" s="32" t="s">
        <v>37</v>
      </c>
      <c r="C55" s="32">
        <v>17</v>
      </c>
      <c r="D55" s="16">
        <v>288265</v>
      </c>
      <c r="E55" s="17">
        <v>80</v>
      </c>
      <c r="F55" s="17">
        <v>55</v>
      </c>
      <c r="G55" s="16">
        <v>3593</v>
      </c>
      <c r="H55" s="16">
        <v>5247</v>
      </c>
      <c r="I55" s="37">
        <f>SUM(H55/G55)</f>
        <v>1.4603395491232953</v>
      </c>
    </row>
    <row r="56" spans="1:9" ht="14.25" x14ac:dyDescent="0.15">
      <c r="A56" s="12">
        <v>49</v>
      </c>
      <c r="B56" s="32" t="s">
        <v>106</v>
      </c>
      <c r="C56" s="32">
        <v>1</v>
      </c>
      <c r="D56" s="16">
        <v>286000</v>
      </c>
      <c r="E56" s="17">
        <v>82</v>
      </c>
      <c r="F56" s="17">
        <v>51</v>
      </c>
      <c r="G56" s="16">
        <f>SUM(D56/E56)</f>
        <v>3487.8048780487807</v>
      </c>
      <c r="H56" s="16">
        <f>SUM(D56/F56)</f>
        <v>5607.8431372549021</v>
      </c>
      <c r="I56" s="37">
        <f>SUM(H56/G56)</f>
        <v>1.607843137254902</v>
      </c>
    </row>
    <row r="57" spans="1:9" ht="14.25" x14ac:dyDescent="0.15">
      <c r="A57" s="12">
        <v>50</v>
      </c>
      <c r="B57" s="32" t="s">
        <v>68</v>
      </c>
      <c r="C57" s="32">
        <v>14</v>
      </c>
      <c r="D57" s="16">
        <v>282700</v>
      </c>
      <c r="E57" s="17">
        <v>78</v>
      </c>
      <c r="F57" s="17">
        <v>53</v>
      </c>
      <c r="G57" s="16">
        <v>3624</v>
      </c>
      <c r="H57" s="16">
        <v>5363</v>
      </c>
      <c r="I57" s="37">
        <f>SUM(H57/G57)</f>
        <v>1.4798565121412803</v>
      </c>
    </row>
    <row r="58" spans="1:9" ht="14.25" x14ac:dyDescent="0.15">
      <c r="A58" s="12">
        <v>51</v>
      </c>
      <c r="B58" s="32" t="s">
        <v>55</v>
      </c>
      <c r="C58" s="32">
        <v>1</v>
      </c>
      <c r="D58" s="16">
        <v>279400</v>
      </c>
      <c r="E58" s="17">
        <v>83</v>
      </c>
      <c r="F58" s="17">
        <v>59</v>
      </c>
      <c r="G58" s="16">
        <f>SUM(D58/E58)</f>
        <v>3366.265060240964</v>
      </c>
      <c r="H58" s="16">
        <f>SUM(D58/F58)</f>
        <v>4735.593220338983</v>
      </c>
      <c r="I58" s="37">
        <f>SUM(H58/G58)</f>
        <v>1.4067796610169492</v>
      </c>
    </row>
    <row r="59" spans="1:9" ht="14.25" x14ac:dyDescent="0.15">
      <c r="A59" s="12">
        <v>52</v>
      </c>
      <c r="B59" s="32" t="s">
        <v>116</v>
      </c>
      <c r="C59" s="32">
        <v>1</v>
      </c>
      <c r="D59" s="16">
        <v>275000</v>
      </c>
      <c r="E59" s="17">
        <v>96</v>
      </c>
      <c r="F59" s="17">
        <v>54</v>
      </c>
      <c r="G59" s="16">
        <f>SUM(D59/E59)</f>
        <v>2864.5833333333335</v>
      </c>
      <c r="H59" s="16">
        <f>SUM(D59/F59)</f>
        <v>5092.5925925925922</v>
      </c>
      <c r="I59" s="37">
        <f>SUM(H59/G59)</f>
        <v>1.7777777777777775</v>
      </c>
    </row>
    <row r="60" spans="1:9" ht="14.25" x14ac:dyDescent="0.15">
      <c r="A60" s="12">
        <v>53</v>
      </c>
      <c r="B60" s="32" t="s">
        <v>107</v>
      </c>
      <c r="C60" s="32">
        <v>1</v>
      </c>
      <c r="D60" s="16">
        <v>272800</v>
      </c>
      <c r="E60" s="17">
        <v>78</v>
      </c>
      <c r="F60" s="17">
        <v>58</v>
      </c>
      <c r="G60" s="16">
        <f>SUM(D60/E60)</f>
        <v>3497.4358974358975</v>
      </c>
      <c r="H60" s="16">
        <f>SUM(D60/F60)</f>
        <v>4703.4482758620688</v>
      </c>
      <c r="I60" s="37">
        <f>SUM(H60/G60)</f>
        <v>1.3448275862068966</v>
      </c>
    </row>
    <row r="61" spans="1:9" ht="14.25" x14ac:dyDescent="0.15">
      <c r="A61" s="12">
        <v>54</v>
      </c>
      <c r="B61" s="32" t="s">
        <v>46</v>
      </c>
      <c r="C61" s="32">
        <v>1</v>
      </c>
      <c r="D61" s="16">
        <v>270600</v>
      </c>
      <c r="E61" s="17">
        <v>78</v>
      </c>
      <c r="F61" s="17">
        <v>58</v>
      </c>
      <c r="G61" s="16">
        <f>SUM(D61/E61)</f>
        <v>3469.2307692307691</v>
      </c>
      <c r="H61" s="16">
        <f>SUM(D61/F61)</f>
        <v>4665.5172413793107</v>
      </c>
      <c r="I61" s="37">
        <f>SUM(H61/G61)</f>
        <v>1.3448275862068968</v>
      </c>
    </row>
    <row r="62" spans="1:9" ht="14.25" x14ac:dyDescent="0.15">
      <c r="A62" s="12">
        <v>55</v>
      </c>
      <c r="B62" s="32" t="s">
        <v>69</v>
      </c>
      <c r="C62" s="32">
        <v>6</v>
      </c>
      <c r="D62" s="16">
        <v>269683</v>
      </c>
      <c r="E62" s="17">
        <v>76</v>
      </c>
      <c r="F62" s="17">
        <v>54</v>
      </c>
      <c r="G62" s="16">
        <v>3572</v>
      </c>
      <c r="H62" s="16">
        <v>4963</v>
      </c>
      <c r="I62" s="37">
        <f>SUM(H62/G62)</f>
        <v>1.3894176931690929</v>
      </c>
    </row>
    <row r="63" spans="1:9" ht="14.25" x14ac:dyDescent="0.15">
      <c r="A63" s="12">
        <v>56</v>
      </c>
      <c r="B63" s="32" t="s">
        <v>64</v>
      </c>
      <c r="C63" s="32">
        <v>1</v>
      </c>
      <c r="D63" s="16">
        <v>264000</v>
      </c>
      <c r="E63" s="17">
        <v>56</v>
      </c>
      <c r="F63" s="17">
        <v>49</v>
      </c>
      <c r="G63" s="16">
        <f>SUM(D63/E63)</f>
        <v>4714.2857142857147</v>
      </c>
      <c r="H63" s="16">
        <f>SUM(D63/F63)</f>
        <v>5387.7551020408164</v>
      </c>
      <c r="I63" s="37">
        <f>SUM(H63/G63)</f>
        <v>1.1428571428571428</v>
      </c>
    </row>
    <row r="64" spans="1:9" ht="14.25" x14ac:dyDescent="0.15">
      <c r="A64" s="12">
        <v>57</v>
      </c>
      <c r="B64" s="32" t="s">
        <v>36</v>
      </c>
      <c r="C64" s="32">
        <v>2</v>
      </c>
      <c r="D64" s="16">
        <v>261250</v>
      </c>
      <c r="E64" s="17">
        <v>85</v>
      </c>
      <c r="F64" s="17">
        <v>46</v>
      </c>
      <c r="G64" s="16">
        <v>3092</v>
      </c>
      <c r="H64" s="16">
        <v>5742</v>
      </c>
      <c r="I64" s="37">
        <f>SUM(H64/G64)</f>
        <v>1.8570504527813714</v>
      </c>
    </row>
    <row r="65" spans="1:9" ht="14.25" x14ac:dyDescent="0.15">
      <c r="A65" s="12">
        <v>58</v>
      </c>
      <c r="B65" s="32" t="s">
        <v>76</v>
      </c>
      <c r="C65" s="32">
        <v>4</v>
      </c>
      <c r="D65" s="16">
        <v>260425</v>
      </c>
      <c r="E65" s="17">
        <v>74</v>
      </c>
      <c r="F65" s="17">
        <v>49</v>
      </c>
      <c r="G65" s="16">
        <v>3507</v>
      </c>
      <c r="H65" s="16">
        <v>5342</v>
      </c>
      <c r="I65" s="37">
        <f>SUM(H65/G65)</f>
        <v>1.523239235814086</v>
      </c>
    </row>
    <row r="66" spans="1:9" ht="14.25" x14ac:dyDescent="0.15">
      <c r="A66" s="12">
        <v>59</v>
      </c>
      <c r="B66" s="32" t="s">
        <v>32</v>
      </c>
      <c r="C66" s="32">
        <v>2</v>
      </c>
      <c r="D66" s="16">
        <v>253550</v>
      </c>
      <c r="E66" s="17">
        <v>73</v>
      </c>
      <c r="F66" s="17">
        <v>55</v>
      </c>
      <c r="G66" s="16">
        <v>3497</v>
      </c>
      <c r="H66" s="16">
        <v>4652</v>
      </c>
      <c r="I66" s="37">
        <f>SUM(H66/G66)</f>
        <v>1.3302830997998285</v>
      </c>
    </row>
    <row r="67" spans="1:9" ht="14.25" x14ac:dyDescent="0.15">
      <c r="A67" s="12">
        <v>60</v>
      </c>
      <c r="B67" s="32" t="s">
        <v>29</v>
      </c>
      <c r="C67" s="32">
        <v>1</v>
      </c>
      <c r="D67" s="16">
        <v>223300</v>
      </c>
      <c r="E67" s="17">
        <v>86</v>
      </c>
      <c r="F67" s="17">
        <v>59</v>
      </c>
      <c r="G67" s="16">
        <f>SUM(D67/E67)</f>
        <v>2596.5116279069766</v>
      </c>
      <c r="H67" s="16">
        <f>SUM(D67/F67)</f>
        <v>3784.7457627118642</v>
      </c>
      <c r="I67" s="37">
        <f>SUM(H67/G67)</f>
        <v>1.4576271186440679</v>
      </c>
    </row>
    <row r="68" spans="1:9" ht="14.25" x14ac:dyDescent="0.15">
      <c r="A68" s="12">
        <v>61</v>
      </c>
      <c r="B68" s="32" t="s">
        <v>50</v>
      </c>
      <c r="C68" s="32">
        <v>1</v>
      </c>
      <c r="D68" s="16">
        <v>202400</v>
      </c>
      <c r="E68" s="17">
        <v>59</v>
      </c>
      <c r="F68" s="17">
        <v>59</v>
      </c>
      <c r="G68" s="16">
        <f>SUM(D68/E68)</f>
        <v>3430.5084745762711</v>
      </c>
      <c r="H68" s="16">
        <f>SUM(D68/F68)</f>
        <v>3430.5084745762711</v>
      </c>
      <c r="I68" s="37">
        <f>SUM(H68/G68)</f>
        <v>1</v>
      </c>
    </row>
    <row r="69" spans="1:9" ht="14.25" x14ac:dyDescent="0.15">
      <c r="A69" s="12">
        <v>62</v>
      </c>
      <c r="B69" s="32" t="s">
        <v>118</v>
      </c>
      <c r="C69" s="32">
        <v>2</v>
      </c>
      <c r="D69" s="16">
        <v>197450</v>
      </c>
      <c r="E69" s="17">
        <v>64</v>
      </c>
      <c r="F69" s="17">
        <v>49</v>
      </c>
      <c r="G69" s="16">
        <v>3085</v>
      </c>
      <c r="H69" s="16">
        <v>4030</v>
      </c>
      <c r="I69" s="37">
        <f>SUM(H69/G69)</f>
        <v>1.306320907617504</v>
      </c>
    </row>
    <row r="70" spans="1:9" ht="14.25" x14ac:dyDescent="0.15">
      <c r="A70" s="12">
        <v>63</v>
      </c>
      <c r="B70" s="32" t="s">
        <v>78</v>
      </c>
      <c r="C70" s="32">
        <v>3</v>
      </c>
      <c r="D70" s="16">
        <v>182233</v>
      </c>
      <c r="E70" s="17">
        <v>60</v>
      </c>
      <c r="F70" s="17">
        <v>42</v>
      </c>
      <c r="G70" s="16">
        <v>3020</v>
      </c>
      <c r="H70" s="16">
        <v>4305</v>
      </c>
      <c r="I70" s="37">
        <f>SUM(H70/G70)</f>
        <v>1.4254966887417218</v>
      </c>
    </row>
    <row r="71" spans="1:9" ht="14.25" x14ac:dyDescent="0.15">
      <c r="A71" s="12">
        <v>64</v>
      </c>
      <c r="B71" s="32" t="s">
        <v>119</v>
      </c>
      <c r="C71" s="32">
        <v>2</v>
      </c>
      <c r="D71" s="16">
        <v>178750</v>
      </c>
      <c r="E71" s="17">
        <v>75</v>
      </c>
      <c r="F71" s="17">
        <v>43</v>
      </c>
      <c r="G71" s="16">
        <v>2383</v>
      </c>
      <c r="H71" s="16">
        <v>4206</v>
      </c>
      <c r="I71" s="37">
        <v>1.76</v>
      </c>
    </row>
    <row r="72" spans="1:9" ht="14.25" x14ac:dyDescent="0.15">
      <c r="A72" s="12">
        <v>65</v>
      </c>
      <c r="B72" s="32" t="s">
        <v>120</v>
      </c>
      <c r="C72" s="32">
        <v>2</v>
      </c>
      <c r="D72" s="16">
        <v>162250</v>
      </c>
      <c r="E72" s="17">
        <v>56</v>
      </c>
      <c r="F72" s="17">
        <v>54</v>
      </c>
      <c r="G72" s="16">
        <v>2897</v>
      </c>
      <c r="H72" s="16">
        <v>3033</v>
      </c>
      <c r="I72" s="37">
        <f>SUM(H72/G72)</f>
        <v>1.0469451156368657</v>
      </c>
    </row>
    <row r="73" spans="1:9" ht="14.25" x14ac:dyDescent="0.15">
      <c r="A73" s="12">
        <v>66</v>
      </c>
      <c r="B73" s="32" t="s">
        <v>121</v>
      </c>
      <c r="C73" s="32">
        <v>1</v>
      </c>
      <c r="D73" s="16">
        <v>161700</v>
      </c>
      <c r="E73" s="17">
        <v>65</v>
      </c>
      <c r="F73" s="17">
        <v>50</v>
      </c>
      <c r="G73" s="16">
        <f>SUM(D73/E73)</f>
        <v>2487.6923076923076</v>
      </c>
      <c r="H73" s="16">
        <f>SUM(D73/F73)</f>
        <v>3234</v>
      </c>
      <c r="I73" s="37">
        <f>SUM(H73/G73)</f>
        <v>1.3</v>
      </c>
    </row>
    <row r="74" spans="1:9" ht="14.25" x14ac:dyDescent="0.15">
      <c r="A74" s="12">
        <v>67</v>
      </c>
      <c r="B74" s="32" t="s">
        <v>122</v>
      </c>
      <c r="C74" s="32">
        <v>1</v>
      </c>
      <c r="D74" s="16">
        <v>149600</v>
      </c>
      <c r="E74" s="17">
        <v>57</v>
      </c>
      <c r="F74" s="17">
        <v>44</v>
      </c>
      <c r="G74" s="16">
        <f>SUM(D74/E74)</f>
        <v>2624.5614035087719</v>
      </c>
      <c r="H74" s="16">
        <f>SUM(D74/F74)</f>
        <v>3400</v>
      </c>
      <c r="I74" s="37">
        <f>SUM(H74/G74)</f>
        <v>1.2954545454545454</v>
      </c>
    </row>
    <row r="75" spans="1:9" ht="14.25" x14ac:dyDescent="0.15">
      <c r="A75" s="12">
        <v>68</v>
      </c>
      <c r="B75" s="32" t="s">
        <v>115</v>
      </c>
      <c r="C75" s="32">
        <v>2</v>
      </c>
      <c r="D75" s="16">
        <v>134200</v>
      </c>
      <c r="E75" s="17">
        <v>67</v>
      </c>
      <c r="F75" s="17">
        <v>55</v>
      </c>
      <c r="G75" s="16">
        <v>2018</v>
      </c>
      <c r="H75" s="16">
        <v>2462</v>
      </c>
      <c r="I75" s="37">
        <f>SUM(H75/G75)</f>
        <v>1.22001982160555</v>
      </c>
    </row>
    <row r="76" spans="1:9" ht="15" thickBot="1" x14ac:dyDescent="0.2">
      <c r="A76" s="56"/>
      <c r="B76" s="57" t="s">
        <v>28</v>
      </c>
      <c r="C76" s="58">
        <f>SUM(C8:C75)</f>
        <v>324</v>
      </c>
      <c r="D76" s="53">
        <v>317764</v>
      </c>
      <c r="E76" s="54">
        <v>89</v>
      </c>
      <c r="F76" s="54">
        <v>54</v>
      </c>
      <c r="G76" s="53">
        <v>3586</v>
      </c>
      <c r="H76" s="53">
        <v>5907</v>
      </c>
      <c r="I76" s="55" t="s">
        <v>127</v>
      </c>
    </row>
    <row r="77" spans="1:9" ht="14.25" thickTop="1" x14ac:dyDescent="0.15"/>
  </sheetData>
  <sortState xmlns:xlrd2="http://schemas.microsoft.com/office/spreadsheetml/2017/richdata2" ref="A8:I76">
    <sortCondition descending="1" ref="D8:D76"/>
  </sortState>
  <mergeCells count="2">
    <mergeCell ref="A1:I1"/>
    <mergeCell ref="B3:D3"/>
  </mergeCells>
  <phoneticPr fontId="8"/>
  <pageMargins left="0.70866141732283472" right="0.70866141732283472" top="0.74803149606299213" bottom="0.74803149606299213" header="0.31496062992125984" footer="0.31496062992125984"/>
  <pageSetup paperSize="12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4"/>
  <sheetViews>
    <sheetView workbookViewId="0">
      <selection activeCell="A84" sqref="A84"/>
    </sheetView>
  </sheetViews>
  <sheetFormatPr defaultRowHeight="13.5" x14ac:dyDescent="0.15"/>
  <cols>
    <col min="1" max="1" width="6.375" customWidth="1"/>
    <col min="2" max="2" width="12.875" customWidth="1"/>
    <col min="3" max="3" width="7.375" customWidth="1"/>
    <col min="4" max="4" width="12.875" customWidth="1"/>
    <col min="5" max="6" width="7.375" customWidth="1"/>
    <col min="7" max="8" width="9.625" customWidth="1"/>
    <col min="9" max="9" width="7.5" customWidth="1"/>
  </cols>
  <sheetData>
    <row r="1" spans="1:9" ht="18.75" x14ac:dyDescent="0.15">
      <c r="A1" s="48" t="s">
        <v>16</v>
      </c>
      <c r="B1" s="48"/>
      <c r="C1" s="48"/>
      <c r="D1" s="48"/>
      <c r="E1" s="48"/>
      <c r="F1" s="48"/>
      <c r="G1" s="48"/>
      <c r="H1" s="48"/>
      <c r="I1" s="48"/>
    </row>
    <row r="2" spans="1:9" ht="14.25" customHeight="1" x14ac:dyDescent="0.15">
      <c r="A2" s="22"/>
      <c r="B2" s="22"/>
      <c r="C2" s="22"/>
      <c r="D2" s="22"/>
      <c r="E2" s="22"/>
      <c r="F2" s="22"/>
      <c r="G2" s="22"/>
      <c r="H2" s="22"/>
      <c r="I2" s="22"/>
    </row>
    <row r="3" spans="1:9" ht="14.25" x14ac:dyDescent="0.15">
      <c r="A3" s="1" t="s">
        <v>1</v>
      </c>
      <c r="B3" s="49" t="s">
        <v>81</v>
      </c>
      <c r="C3" s="49"/>
      <c r="D3" s="49"/>
      <c r="E3" s="1"/>
      <c r="F3" s="1"/>
      <c r="G3" s="4"/>
      <c r="H3" s="4"/>
      <c r="I3" s="4"/>
    </row>
    <row r="4" spans="1:9" ht="14.25" x14ac:dyDescent="0.15">
      <c r="A4" s="1" t="s">
        <v>31</v>
      </c>
      <c r="B4" s="1"/>
      <c r="C4" s="1"/>
      <c r="D4" s="2"/>
      <c r="E4" s="1"/>
      <c r="F4" s="1"/>
      <c r="G4" s="4"/>
      <c r="H4" s="4"/>
      <c r="I4" s="4"/>
    </row>
    <row r="5" spans="1:9" ht="14.25" x14ac:dyDescent="0.15">
      <c r="A5" s="1"/>
      <c r="B5" s="21"/>
      <c r="C5" s="21"/>
      <c r="D5" s="21"/>
      <c r="E5" s="21"/>
      <c r="F5" s="21"/>
      <c r="G5" s="21"/>
      <c r="H5" s="21"/>
      <c r="I5" s="21" t="s">
        <v>17</v>
      </c>
    </row>
    <row r="6" spans="1:9" ht="14.25" customHeight="1" thickBot="1" x14ac:dyDescent="0.25">
      <c r="A6" s="23"/>
      <c r="B6" s="21"/>
      <c r="C6" s="21"/>
      <c r="D6" s="21"/>
      <c r="E6" s="21"/>
      <c r="F6" s="21"/>
      <c r="G6" s="21"/>
      <c r="H6" s="21"/>
      <c r="I6" s="21"/>
    </row>
    <row r="7" spans="1:9" ht="30" thickTop="1" thickBot="1" x14ac:dyDescent="0.2">
      <c r="A7" s="24" t="s">
        <v>18</v>
      </c>
      <c r="B7" s="25" t="s">
        <v>19</v>
      </c>
      <c r="C7" s="26" t="s">
        <v>20</v>
      </c>
      <c r="D7" s="27" t="s">
        <v>21</v>
      </c>
      <c r="E7" s="28" t="s">
        <v>22</v>
      </c>
      <c r="F7" s="28" t="s">
        <v>23</v>
      </c>
      <c r="G7" s="29" t="s">
        <v>24</v>
      </c>
      <c r="H7" s="29" t="s">
        <v>25</v>
      </c>
      <c r="I7" s="30" t="s">
        <v>26</v>
      </c>
    </row>
    <row r="8" spans="1:9" ht="15" thickTop="1" x14ac:dyDescent="0.15">
      <c r="A8" s="10">
        <v>1</v>
      </c>
      <c r="B8" s="31" t="s">
        <v>35</v>
      </c>
      <c r="C8" s="31">
        <v>4</v>
      </c>
      <c r="D8" s="14">
        <v>392150</v>
      </c>
      <c r="E8" s="15">
        <v>108</v>
      </c>
      <c r="F8" s="15">
        <v>47</v>
      </c>
      <c r="G8" s="14">
        <v>3631</v>
      </c>
      <c r="H8" s="14">
        <v>8299</v>
      </c>
      <c r="I8" s="36">
        <f>SUM(H8/G8)</f>
        <v>2.285596254475351</v>
      </c>
    </row>
    <row r="9" spans="1:9" ht="14.25" x14ac:dyDescent="0.15">
      <c r="A9" s="12">
        <v>2</v>
      </c>
      <c r="B9" s="32" t="s">
        <v>82</v>
      </c>
      <c r="C9" s="32">
        <v>8</v>
      </c>
      <c r="D9" s="16">
        <v>391600</v>
      </c>
      <c r="E9" s="17">
        <v>109</v>
      </c>
      <c r="F9" s="17">
        <v>56</v>
      </c>
      <c r="G9" s="16">
        <v>3593</v>
      </c>
      <c r="H9" s="16">
        <v>6993</v>
      </c>
      <c r="I9" s="37">
        <f>SUM(H9/G9)</f>
        <v>1.9462844419704981</v>
      </c>
    </row>
    <row r="10" spans="1:9" ht="14.25" x14ac:dyDescent="0.15">
      <c r="A10" s="12">
        <v>3</v>
      </c>
      <c r="B10" s="32" t="s">
        <v>75</v>
      </c>
      <c r="C10" s="32">
        <v>1</v>
      </c>
      <c r="D10" s="16">
        <v>391600</v>
      </c>
      <c r="E10" s="17">
        <v>102</v>
      </c>
      <c r="F10" s="17">
        <v>59</v>
      </c>
      <c r="G10" s="16">
        <f>SUM(D10/E10)</f>
        <v>3839.2156862745096</v>
      </c>
      <c r="H10" s="16">
        <f>SUM(D10/F10)</f>
        <v>6637.2881355932204</v>
      </c>
      <c r="I10" s="37">
        <f>SUM(H10/G10)</f>
        <v>1.728813559322034</v>
      </c>
    </row>
    <row r="11" spans="1:9" ht="14.25" x14ac:dyDescent="0.15">
      <c r="A11" s="12">
        <v>4</v>
      </c>
      <c r="B11" s="32" t="s">
        <v>71</v>
      </c>
      <c r="C11" s="32">
        <v>1</v>
      </c>
      <c r="D11" s="16">
        <v>387200</v>
      </c>
      <c r="E11" s="17">
        <v>105</v>
      </c>
      <c r="F11" s="17">
        <v>56</v>
      </c>
      <c r="G11" s="16">
        <f>SUM(D11/E11)</f>
        <v>3687.6190476190477</v>
      </c>
      <c r="H11" s="16">
        <f>SUM(D11/F11)</f>
        <v>6914.2857142857147</v>
      </c>
      <c r="I11" s="37">
        <f>SUM(H11/G11)</f>
        <v>1.875</v>
      </c>
    </row>
    <row r="12" spans="1:9" ht="14.25" x14ac:dyDescent="0.15">
      <c r="A12" s="12">
        <v>5</v>
      </c>
      <c r="B12" s="32" t="s">
        <v>83</v>
      </c>
      <c r="C12" s="32">
        <v>1</v>
      </c>
      <c r="D12" s="16">
        <v>386100</v>
      </c>
      <c r="E12" s="17">
        <v>103</v>
      </c>
      <c r="F12" s="17">
        <v>55</v>
      </c>
      <c r="G12" s="16">
        <f>SUM(D12/E12)</f>
        <v>3748.5436893203882</v>
      </c>
      <c r="H12" s="16">
        <f>SUM(D12/F12)</f>
        <v>7020</v>
      </c>
      <c r="I12" s="37">
        <f>SUM(H12/G12)</f>
        <v>1.8727272727272728</v>
      </c>
    </row>
    <row r="13" spans="1:9" ht="14.25" x14ac:dyDescent="0.15">
      <c r="A13" s="12">
        <v>6</v>
      </c>
      <c r="B13" s="32" t="s">
        <v>84</v>
      </c>
      <c r="C13" s="32">
        <v>1</v>
      </c>
      <c r="D13" s="16">
        <v>385000</v>
      </c>
      <c r="E13" s="17">
        <v>117</v>
      </c>
      <c r="F13" s="17">
        <v>53</v>
      </c>
      <c r="G13" s="16">
        <f>SUM(D13/E13)</f>
        <v>3290.5982905982905</v>
      </c>
      <c r="H13" s="16">
        <f>SUM(D13/F13)</f>
        <v>7264.1509433962265</v>
      </c>
      <c r="I13" s="37">
        <f>SUM(H13/G13)</f>
        <v>2.2075471698113209</v>
      </c>
    </row>
    <row r="14" spans="1:9" ht="14.25" x14ac:dyDescent="0.15">
      <c r="A14" s="12">
        <v>7</v>
      </c>
      <c r="B14" s="33" t="s">
        <v>87</v>
      </c>
      <c r="C14" s="33">
        <v>4</v>
      </c>
      <c r="D14" s="34">
        <v>382800</v>
      </c>
      <c r="E14" s="35">
        <v>100</v>
      </c>
      <c r="F14" s="35">
        <v>46</v>
      </c>
      <c r="G14" s="34">
        <v>3838</v>
      </c>
      <c r="H14" s="34">
        <v>8367</v>
      </c>
      <c r="I14" s="38">
        <f>SUM(H14/G14)</f>
        <v>2.1800416883793643</v>
      </c>
    </row>
    <row r="15" spans="1:9" ht="14.25" x14ac:dyDescent="0.15">
      <c r="A15" s="12">
        <v>8</v>
      </c>
      <c r="B15" s="32" t="s">
        <v>34</v>
      </c>
      <c r="C15" s="32">
        <v>10</v>
      </c>
      <c r="D15" s="16">
        <v>380710</v>
      </c>
      <c r="E15" s="17">
        <v>102</v>
      </c>
      <c r="F15" s="17">
        <v>55</v>
      </c>
      <c r="G15" s="16">
        <v>3718</v>
      </c>
      <c r="H15" s="16">
        <v>6935</v>
      </c>
      <c r="I15" s="37">
        <f>SUM(H15/G15)</f>
        <v>1.8652501344809038</v>
      </c>
    </row>
    <row r="16" spans="1:9" ht="14.25" x14ac:dyDescent="0.15">
      <c r="A16" s="12">
        <v>9</v>
      </c>
      <c r="B16" s="32" t="s">
        <v>55</v>
      </c>
      <c r="C16" s="32">
        <v>1</v>
      </c>
      <c r="D16" s="16">
        <v>378400</v>
      </c>
      <c r="E16" s="17">
        <v>94</v>
      </c>
      <c r="F16" s="17">
        <v>57</v>
      </c>
      <c r="G16" s="16">
        <f>SUM(D16/E16)</f>
        <v>4025.5319148936169</v>
      </c>
      <c r="H16" s="16">
        <f>SUM(D16/F16)</f>
        <v>6638.5964912280706</v>
      </c>
      <c r="I16" s="37">
        <f>SUM(H16/G16)</f>
        <v>1.6491228070175441</v>
      </c>
    </row>
    <row r="17" spans="1:9" ht="14.25" x14ac:dyDescent="0.15">
      <c r="A17" s="12">
        <v>10</v>
      </c>
      <c r="B17" s="33" t="s">
        <v>85</v>
      </c>
      <c r="C17" s="33">
        <v>9</v>
      </c>
      <c r="D17" s="34">
        <v>375344</v>
      </c>
      <c r="E17" s="35">
        <v>97</v>
      </c>
      <c r="F17" s="35">
        <v>51</v>
      </c>
      <c r="G17" s="34">
        <v>3883</v>
      </c>
      <c r="H17" s="34">
        <v>7408</v>
      </c>
      <c r="I17" s="38">
        <f>SUM(H17/G17)</f>
        <v>1.9078032449137265</v>
      </c>
    </row>
    <row r="18" spans="1:9" ht="14.25" x14ac:dyDescent="0.15">
      <c r="A18" s="12">
        <v>11</v>
      </c>
      <c r="B18" s="32" t="s">
        <v>40</v>
      </c>
      <c r="C18" s="32">
        <v>17</v>
      </c>
      <c r="D18" s="16">
        <v>373353</v>
      </c>
      <c r="E18" s="17">
        <v>99</v>
      </c>
      <c r="F18" s="17">
        <v>55</v>
      </c>
      <c r="G18" s="16">
        <v>3789</v>
      </c>
      <c r="H18" s="16">
        <v>6774</v>
      </c>
      <c r="I18" s="37">
        <f>SUM(H18/G18)</f>
        <v>1.7878068091844814</v>
      </c>
    </row>
    <row r="19" spans="1:9" ht="14.25" x14ac:dyDescent="0.15">
      <c r="A19" s="12">
        <v>12</v>
      </c>
      <c r="B19" s="32" t="s">
        <v>39</v>
      </c>
      <c r="C19" s="32">
        <v>2</v>
      </c>
      <c r="D19" s="16">
        <v>371800</v>
      </c>
      <c r="E19" s="17">
        <v>105</v>
      </c>
      <c r="F19" s="17">
        <v>53</v>
      </c>
      <c r="G19" s="16">
        <v>3558</v>
      </c>
      <c r="H19" s="16">
        <v>7015</v>
      </c>
      <c r="I19" s="37">
        <f>SUM(H19/G19)</f>
        <v>1.9716132658797076</v>
      </c>
    </row>
    <row r="20" spans="1:9" ht="14.25" x14ac:dyDescent="0.15">
      <c r="A20" s="12">
        <v>13</v>
      </c>
      <c r="B20" s="32" t="s">
        <v>41</v>
      </c>
      <c r="C20" s="32">
        <v>2</v>
      </c>
      <c r="D20" s="16">
        <v>371250</v>
      </c>
      <c r="E20" s="17">
        <v>99</v>
      </c>
      <c r="F20" s="17">
        <v>57</v>
      </c>
      <c r="G20" s="16">
        <v>3750</v>
      </c>
      <c r="H20" s="16">
        <v>6571</v>
      </c>
      <c r="I20" s="37">
        <f>SUM(H20/G20)</f>
        <v>1.7522666666666666</v>
      </c>
    </row>
    <row r="21" spans="1:9" ht="14.25" x14ac:dyDescent="0.15">
      <c r="A21" s="12">
        <v>14</v>
      </c>
      <c r="B21" s="32" t="s">
        <v>95</v>
      </c>
      <c r="C21" s="32">
        <v>6</v>
      </c>
      <c r="D21" s="16">
        <v>369967</v>
      </c>
      <c r="E21" s="17">
        <v>107</v>
      </c>
      <c r="F21" s="17">
        <v>52</v>
      </c>
      <c r="G21" s="16">
        <v>3447</v>
      </c>
      <c r="H21" s="16">
        <v>7184</v>
      </c>
      <c r="I21" s="37">
        <f>SUM(H21/G21)</f>
        <v>2.0841311285175514</v>
      </c>
    </row>
    <row r="22" spans="1:9" ht="14.25" x14ac:dyDescent="0.15">
      <c r="A22" s="12">
        <v>15</v>
      </c>
      <c r="B22" s="32" t="s">
        <v>50</v>
      </c>
      <c r="C22" s="32">
        <v>4</v>
      </c>
      <c r="D22" s="16">
        <v>367400</v>
      </c>
      <c r="E22" s="17">
        <v>100</v>
      </c>
      <c r="F22" s="17">
        <v>56</v>
      </c>
      <c r="G22" s="16">
        <v>3683</v>
      </c>
      <c r="H22" s="16">
        <v>6561</v>
      </c>
      <c r="I22" s="37">
        <f>SUM(H22/G22)</f>
        <v>1.7814281835460222</v>
      </c>
    </row>
    <row r="23" spans="1:9" ht="14.25" x14ac:dyDescent="0.15">
      <c r="A23" s="12">
        <v>16</v>
      </c>
      <c r="B23" s="32" t="s">
        <v>44</v>
      </c>
      <c r="C23" s="32">
        <v>1</v>
      </c>
      <c r="D23" s="16">
        <v>365200</v>
      </c>
      <c r="E23" s="17">
        <v>96</v>
      </c>
      <c r="F23" s="17">
        <v>57</v>
      </c>
      <c r="G23" s="16">
        <f>SUM(D23/E23)</f>
        <v>3804.1666666666665</v>
      </c>
      <c r="H23" s="16">
        <f>SUM(D23/F23)</f>
        <v>6407.0175438596489</v>
      </c>
      <c r="I23" s="37">
        <f>SUM(H23/G23)</f>
        <v>1.6842105263157894</v>
      </c>
    </row>
    <row r="24" spans="1:9" ht="14.25" x14ac:dyDescent="0.15">
      <c r="A24" s="12">
        <v>17</v>
      </c>
      <c r="B24" s="32" t="s">
        <v>42</v>
      </c>
      <c r="C24" s="32">
        <v>2</v>
      </c>
      <c r="D24" s="16">
        <v>365200</v>
      </c>
      <c r="E24" s="17">
        <v>113</v>
      </c>
      <c r="F24" s="17">
        <v>55</v>
      </c>
      <c r="G24" s="16">
        <v>3232</v>
      </c>
      <c r="H24" s="16">
        <v>6640</v>
      </c>
      <c r="I24" s="37">
        <f>SUM(H24/G24)</f>
        <v>2.0544554455445545</v>
      </c>
    </row>
    <row r="25" spans="1:9" ht="14.25" x14ac:dyDescent="0.15">
      <c r="A25" s="12">
        <v>18</v>
      </c>
      <c r="B25" s="32" t="s">
        <v>107</v>
      </c>
      <c r="C25" s="32">
        <v>1</v>
      </c>
      <c r="D25" s="16">
        <v>365200</v>
      </c>
      <c r="E25" s="17">
        <v>94</v>
      </c>
      <c r="F25" s="17">
        <v>58</v>
      </c>
      <c r="G25" s="16">
        <f>SUM(D25/E25)</f>
        <v>3885.1063829787236</v>
      </c>
      <c r="H25" s="16">
        <f>SUM(D25/F25)</f>
        <v>6296.5517241379312</v>
      </c>
      <c r="I25" s="37">
        <f>SUM(H25/G25)</f>
        <v>1.6206896551724137</v>
      </c>
    </row>
    <row r="26" spans="1:9" ht="14.25" x14ac:dyDescent="0.15">
      <c r="A26" s="12">
        <v>19</v>
      </c>
      <c r="B26" s="32" t="s">
        <v>66</v>
      </c>
      <c r="C26" s="32">
        <v>2</v>
      </c>
      <c r="D26" s="16">
        <v>363000</v>
      </c>
      <c r="E26" s="17">
        <v>95</v>
      </c>
      <c r="F26" s="17">
        <v>55</v>
      </c>
      <c r="G26" s="16">
        <v>3841</v>
      </c>
      <c r="H26" s="16">
        <v>6600</v>
      </c>
      <c r="I26" s="37">
        <f>SUM(H26/G26)</f>
        <v>1.7183025253840145</v>
      </c>
    </row>
    <row r="27" spans="1:9" ht="14.25" x14ac:dyDescent="0.15">
      <c r="A27" s="12">
        <v>20</v>
      </c>
      <c r="B27" s="33" t="s">
        <v>90</v>
      </c>
      <c r="C27" s="33">
        <v>3</v>
      </c>
      <c r="D27" s="34">
        <v>360800</v>
      </c>
      <c r="E27" s="35">
        <v>108</v>
      </c>
      <c r="F27" s="35">
        <v>53</v>
      </c>
      <c r="G27" s="34">
        <v>3351</v>
      </c>
      <c r="H27" s="34">
        <v>6765</v>
      </c>
      <c r="I27" s="38">
        <f>SUM(H27/G27)</f>
        <v>2.0188003581020593</v>
      </c>
    </row>
    <row r="28" spans="1:9" ht="14.25" x14ac:dyDescent="0.15">
      <c r="A28" s="12">
        <v>21</v>
      </c>
      <c r="B28" s="32" t="s">
        <v>91</v>
      </c>
      <c r="C28" s="32">
        <v>2</v>
      </c>
      <c r="D28" s="16">
        <v>359700</v>
      </c>
      <c r="E28" s="17">
        <v>107</v>
      </c>
      <c r="F28" s="17">
        <v>60</v>
      </c>
      <c r="G28" s="16">
        <v>3362</v>
      </c>
      <c r="H28" s="16">
        <v>6045</v>
      </c>
      <c r="I28" s="37">
        <f>SUM(H28/G28)</f>
        <v>1.7980368828078526</v>
      </c>
    </row>
    <row r="29" spans="1:9" ht="14.25" x14ac:dyDescent="0.15">
      <c r="A29" s="12">
        <v>22</v>
      </c>
      <c r="B29" s="32" t="s">
        <v>38</v>
      </c>
      <c r="C29" s="32">
        <v>67</v>
      </c>
      <c r="D29" s="16">
        <v>357681</v>
      </c>
      <c r="E29" s="17">
        <v>100</v>
      </c>
      <c r="F29" s="17">
        <v>52</v>
      </c>
      <c r="G29" s="16">
        <v>3590</v>
      </c>
      <c r="H29" s="16">
        <v>6884</v>
      </c>
      <c r="I29" s="37">
        <f>SUM(H29/G29)</f>
        <v>1.9175487465181058</v>
      </c>
    </row>
    <row r="30" spans="1:9" ht="14.25" x14ac:dyDescent="0.15">
      <c r="A30" s="12">
        <v>23</v>
      </c>
      <c r="B30" s="32" t="s">
        <v>94</v>
      </c>
      <c r="C30" s="32">
        <v>5</v>
      </c>
      <c r="D30" s="16">
        <v>353760</v>
      </c>
      <c r="E30" s="17">
        <v>95</v>
      </c>
      <c r="F30" s="17">
        <v>56</v>
      </c>
      <c r="G30" s="16">
        <v>3724</v>
      </c>
      <c r="H30" s="16">
        <v>6295</v>
      </c>
      <c r="I30" s="37">
        <f>SUM(H30/G30)</f>
        <v>1.6903866809881847</v>
      </c>
    </row>
    <row r="31" spans="1:9" ht="14.25" x14ac:dyDescent="0.15">
      <c r="A31" s="12">
        <v>24</v>
      </c>
      <c r="B31" s="32" t="s">
        <v>115</v>
      </c>
      <c r="C31" s="32">
        <v>4</v>
      </c>
      <c r="D31" s="16">
        <v>352825</v>
      </c>
      <c r="E31" s="17">
        <v>83</v>
      </c>
      <c r="F31" s="17">
        <v>55</v>
      </c>
      <c r="G31" s="16">
        <v>4238</v>
      </c>
      <c r="H31" s="16">
        <v>6474</v>
      </c>
      <c r="I31" s="37">
        <f>SUM(H31/G31)</f>
        <v>1.5276073619631902</v>
      </c>
    </row>
    <row r="32" spans="1:9" ht="14.25" x14ac:dyDescent="0.15">
      <c r="A32" s="12">
        <v>25</v>
      </c>
      <c r="B32" s="32" t="s">
        <v>58</v>
      </c>
      <c r="C32" s="32">
        <v>7</v>
      </c>
      <c r="D32" s="16">
        <v>350900</v>
      </c>
      <c r="E32" s="17">
        <v>90</v>
      </c>
      <c r="F32" s="17">
        <v>53</v>
      </c>
      <c r="G32" s="16">
        <v>3893</v>
      </c>
      <c r="H32" s="16">
        <v>6675</v>
      </c>
      <c r="I32" s="37">
        <f>SUM(H32/G32)</f>
        <v>1.7146159773953249</v>
      </c>
    </row>
    <row r="33" spans="1:9" ht="14.25" x14ac:dyDescent="0.15">
      <c r="A33" s="12">
        <v>26</v>
      </c>
      <c r="B33" s="33" t="s">
        <v>73</v>
      </c>
      <c r="C33" s="33">
        <v>1</v>
      </c>
      <c r="D33" s="34">
        <v>349800</v>
      </c>
      <c r="E33" s="35">
        <v>76</v>
      </c>
      <c r="F33" s="35">
        <v>51</v>
      </c>
      <c r="G33" s="34">
        <f>SUM(D33/E33)</f>
        <v>4602.6315789473683</v>
      </c>
      <c r="H33" s="34">
        <f>SUM(D33/F33)</f>
        <v>6858.8235294117649</v>
      </c>
      <c r="I33" s="38">
        <f>SUM(H33/G33)</f>
        <v>1.4901960784313726</v>
      </c>
    </row>
    <row r="34" spans="1:9" ht="14.25" x14ac:dyDescent="0.15">
      <c r="A34" s="12">
        <v>27</v>
      </c>
      <c r="B34" s="33" t="s">
        <v>62</v>
      </c>
      <c r="C34" s="33">
        <v>13</v>
      </c>
      <c r="D34" s="34">
        <v>349377</v>
      </c>
      <c r="E34" s="35">
        <v>103</v>
      </c>
      <c r="F34" s="35">
        <v>57</v>
      </c>
      <c r="G34" s="34">
        <v>3402</v>
      </c>
      <c r="H34" s="34">
        <v>6179</v>
      </c>
      <c r="I34" s="38">
        <f>SUM(H34/G34)</f>
        <v>1.8162845385067607</v>
      </c>
    </row>
    <row r="35" spans="1:9" ht="14.25" x14ac:dyDescent="0.15">
      <c r="A35" s="12">
        <v>28</v>
      </c>
      <c r="B35" s="32" t="s">
        <v>59</v>
      </c>
      <c r="C35" s="32">
        <v>3</v>
      </c>
      <c r="D35" s="16">
        <v>349067</v>
      </c>
      <c r="E35" s="17">
        <v>95</v>
      </c>
      <c r="F35" s="17">
        <v>55</v>
      </c>
      <c r="G35" s="16">
        <v>3687</v>
      </c>
      <c r="H35" s="16">
        <v>6347</v>
      </c>
      <c r="I35" s="37">
        <f>SUM(H35/G35)</f>
        <v>1.7214537564415513</v>
      </c>
    </row>
    <row r="36" spans="1:9" ht="14.25" x14ac:dyDescent="0.15">
      <c r="A36" s="12">
        <v>29</v>
      </c>
      <c r="B36" s="32" t="s">
        <v>70</v>
      </c>
      <c r="C36" s="32">
        <v>1</v>
      </c>
      <c r="D36" s="16">
        <v>347600</v>
      </c>
      <c r="E36" s="17">
        <v>96</v>
      </c>
      <c r="F36" s="17">
        <v>54</v>
      </c>
      <c r="G36" s="16">
        <f>SUM(D36/E36)</f>
        <v>3620.8333333333335</v>
      </c>
      <c r="H36" s="16">
        <f>SUM(D36/F36)</f>
        <v>6437.0370370370374</v>
      </c>
      <c r="I36" s="37">
        <f>SUM(H36/G36)</f>
        <v>1.7777777777777779</v>
      </c>
    </row>
    <row r="37" spans="1:9" ht="14.25" x14ac:dyDescent="0.15">
      <c r="A37" s="12">
        <v>30</v>
      </c>
      <c r="B37" s="32" t="s">
        <v>98</v>
      </c>
      <c r="C37" s="32">
        <v>20</v>
      </c>
      <c r="D37" s="16">
        <v>347270</v>
      </c>
      <c r="E37" s="17">
        <v>91</v>
      </c>
      <c r="F37" s="17">
        <v>50</v>
      </c>
      <c r="G37" s="16">
        <v>3816</v>
      </c>
      <c r="H37" s="16">
        <v>6987</v>
      </c>
      <c r="I37" s="37">
        <f>SUM(H37/G37)</f>
        <v>1.8309748427672956</v>
      </c>
    </row>
    <row r="38" spans="1:9" ht="14.25" x14ac:dyDescent="0.15">
      <c r="A38" s="12">
        <v>31</v>
      </c>
      <c r="B38" s="32" t="s">
        <v>100</v>
      </c>
      <c r="C38" s="32">
        <v>6</v>
      </c>
      <c r="D38" s="16">
        <v>347233</v>
      </c>
      <c r="E38" s="17">
        <v>84</v>
      </c>
      <c r="F38" s="17">
        <v>56</v>
      </c>
      <c r="G38" s="16">
        <v>4134</v>
      </c>
      <c r="H38" s="16">
        <v>6182</v>
      </c>
      <c r="I38" s="37">
        <f>SUM(H38/G38)</f>
        <v>1.4954039671020802</v>
      </c>
    </row>
    <row r="39" spans="1:9" ht="14.25" x14ac:dyDescent="0.15">
      <c r="A39" s="12">
        <v>32</v>
      </c>
      <c r="B39" s="32" t="s">
        <v>47</v>
      </c>
      <c r="C39" s="32">
        <v>4</v>
      </c>
      <c r="D39" s="16">
        <v>344575</v>
      </c>
      <c r="E39" s="17">
        <v>88</v>
      </c>
      <c r="F39" s="17">
        <v>49</v>
      </c>
      <c r="G39" s="16">
        <v>3916</v>
      </c>
      <c r="H39" s="16">
        <v>7068</v>
      </c>
      <c r="I39" s="37">
        <v>1.81</v>
      </c>
    </row>
    <row r="40" spans="1:9" ht="14.25" x14ac:dyDescent="0.15">
      <c r="A40" s="12">
        <v>33</v>
      </c>
      <c r="B40" s="32" t="s">
        <v>33</v>
      </c>
      <c r="C40" s="32">
        <v>3</v>
      </c>
      <c r="D40" s="16">
        <v>344300</v>
      </c>
      <c r="E40" s="17">
        <v>86</v>
      </c>
      <c r="F40" s="17">
        <v>55</v>
      </c>
      <c r="G40" s="16">
        <v>4019</v>
      </c>
      <c r="H40" s="16">
        <v>6222</v>
      </c>
      <c r="I40" s="37">
        <f>SUM(H40/G40)</f>
        <v>1.5481463050510078</v>
      </c>
    </row>
    <row r="41" spans="1:9" ht="14.25" x14ac:dyDescent="0.15">
      <c r="A41" s="12">
        <v>34</v>
      </c>
      <c r="B41" s="32" t="s">
        <v>105</v>
      </c>
      <c r="C41" s="32">
        <v>14</v>
      </c>
      <c r="D41" s="16">
        <v>343986</v>
      </c>
      <c r="E41" s="17">
        <v>94</v>
      </c>
      <c r="F41" s="17">
        <v>53</v>
      </c>
      <c r="G41" s="16">
        <v>3668</v>
      </c>
      <c r="H41" s="16">
        <v>6473</v>
      </c>
      <c r="I41" s="37">
        <f>SUM(H41/G41)</f>
        <v>1.764721919302072</v>
      </c>
    </row>
    <row r="42" spans="1:9" ht="14.25" x14ac:dyDescent="0.15">
      <c r="A42" s="12">
        <v>35</v>
      </c>
      <c r="B42" s="32" t="s">
        <v>67</v>
      </c>
      <c r="C42" s="32">
        <v>1</v>
      </c>
      <c r="D42" s="16">
        <v>343200</v>
      </c>
      <c r="E42" s="17">
        <v>96</v>
      </c>
      <c r="F42" s="17">
        <v>60</v>
      </c>
      <c r="G42" s="16">
        <f>SUM(D42/E42)</f>
        <v>3575</v>
      </c>
      <c r="H42" s="16">
        <f>SUM(D42/F42)</f>
        <v>5720</v>
      </c>
      <c r="I42" s="37">
        <f>SUM(H42/G42)</f>
        <v>1.6</v>
      </c>
    </row>
    <row r="43" spans="1:9" ht="14.25" x14ac:dyDescent="0.15">
      <c r="A43" s="12">
        <v>36</v>
      </c>
      <c r="B43" s="32" t="s">
        <v>99</v>
      </c>
      <c r="C43" s="32">
        <v>7</v>
      </c>
      <c r="D43" s="16">
        <v>341000</v>
      </c>
      <c r="E43" s="17">
        <v>88</v>
      </c>
      <c r="F43" s="17">
        <v>50</v>
      </c>
      <c r="G43" s="16">
        <v>3869</v>
      </c>
      <c r="H43" s="16">
        <v>6820</v>
      </c>
      <c r="I43" s="37">
        <f>SUM(H43/G43)</f>
        <v>1.7627293874386147</v>
      </c>
    </row>
    <row r="44" spans="1:9" ht="14.25" x14ac:dyDescent="0.15">
      <c r="A44" s="12">
        <v>37</v>
      </c>
      <c r="B44" s="32" t="s">
        <v>102</v>
      </c>
      <c r="C44" s="32">
        <v>11</v>
      </c>
      <c r="D44" s="16">
        <v>340100</v>
      </c>
      <c r="E44" s="17">
        <v>94</v>
      </c>
      <c r="F44" s="17">
        <v>53</v>
      </c>
      <c r="G44" s="16">
        <v>3615</v>
      </c>
      <c r="H44" s="16">
        <v>6417</v>
      </c>
      <c r="I44" s="37">
        <f>SUM(H44/G44)</f>
        <v>1.7751037344398339</v>
      </c>
    </row>
    <row r="45" spans="1:9" ht="14.25" x14ac:dyDescent="0.15">
      <c r="A45" s="12">
        <v>38</v>
      </c>
      <c r="B45" s="32" t="s">
        <v>103</v>
      </c>
      <c r="C45" s="32">
        <v>8</v>
      </c>
      <c r="D45" s="16">
        <v>339900</v>
      </c>
      <c r="E45" s="17">
        <v>86</v>
      </c>
      <c r="F45" s="17">
        <v>50</v>
      </c>
      <c r="G45" s="16">
        <v>3947</v>
      </c>
      <c r="H45" s="16">
        <v>6849</v>
      </c>
      <c r="I45" s="37">
        <f>SUM(H45/G45)</f>
        <v>1.7352419559158856</v>
      </c>
    </row>
    <row r="46" spans="1:9" ht="14.25" x14ac:dyDescent="0.15">
      <c r="A46" s="12">
        <v>39</v>
      </c>
      <c r="B46" s="32" t="s">
        <v>48</v>
      </c>
      <c r="C46" s="32">
        <v>15</v>
      </c>
      <c r="D46" s="16">
        <v>339680</v>
      </c>
      <c r="E46" s="17">
        <v>93</v>
      </c>
      <c r="F46" s="17">
        <v>56</v>
      </c>
      <c r="G46" s="16">
        <v>3650</v>
      </c>
      <c r="H46" s="16">
        <v>6030</v>
      </c>
      <c r="I46" s="37">
        <f>SUM(H46/G46)</f>
        <v>1.6520547945205479</v>
      </c>
    </row>
    <row r="47" spans="1:9" ht="14.25" x14ac:dyDescent="0.15">
      <c r="A47" s="12">
        <v>40</v>
      </c>
      <c r="B47" s="32" t="s">
        <v>37</v>
      </c>
      <c r="C47" s="32">
        <v>23</v>
      </c>
      <c r="D47" s="16">
        <v>339565</v>
      </c>
      <c r="E47" s="17">
        <v>92</v>
      </c>
      <c r="F47" s="17">
        <v>55</v>
      </c>
      <c r="G47" s="16">
        <v>3687</v>
      </c>
      <c r="H47" s="16">
        <v>6228</v>
      </c>
      <c r="I47" s="37">
        <f>SUM(H47/G47)</f>
        <v>1.6891781936533767</v>
      </c>
    </row>
    <row r="48" spans="1:9" ht="14.25" x14ac:dyDescent="0.15">
      <c r="A48" s="12">
        <v>41</v>
      </c>
      <c r="B48" s="32" t="s">
        <v>101</v>
      </c>
      <c r="C48" s="32">
        <v>3</v>
      </c>
      <c r="D48" s="16">
        <v>337333</v>
      </c>
      <c r="E48" s="17">
        <v>92</v>
      </c>
      <c r="F48" s="17">
        <v>56</v>
      </c>
      <c r="G48" s="16">
        <v>3680</v>
      </c>
      <c r="H48" s="16">
        <v>6060</v>
      </c>
      <c r="I48" s="37">
        <f>SUM(H48/G48)</f>
        <v>1.6467391304347827</v>
      </c>
    </row>
    <row r="49" spans="1:9" ht="14.25" x14ac:dyDescent="0.15">
      <c r="A49" s="12">
        <v>42</v>
      </c>
      <c r="B49" s="32" t="s">
        <v>51</v>
      </c>
      <c r="C49" s="32">
        <v>5</v>
      </c>
      <c r="D49" s="16">
        <v>335720</v>
      </c>
      <c r="E49" s="17">
        <v>91</v>
      </c>
      <c r="F49" s="17">
        <v>55</v>
      </c>
      <c r="G49" s="16">
        <v>3681</v>
      </c>
      <c r="H49" s="16">
        <v>6126</v>
      </c>
      <c r="I49" s="37">
        <f>SUM(H49/G49)</f>
        <v>1.6642216788916055</v>
      </c>
    </row>
    <row r="50" spans="1:9" ht="14.25" x14ac:dyDescent="0.15">
      <c r="A50" s="12">
        <v>43</v>
      </c>
      <c r="B50" s="32" t="s">
        <v>45</v>
      </c>
      <c r="C50" s="32">
        <v>3</v>
      </c>
      <c r="D50" s="16">
        <v>331833</v>
      </c>
      <c r="E50" s="17">
        <v>88</v>
      </c>
      <c r="F50" s="17">
        <v>54</v>
      </c>
      <c r="G50" s="16">
        <v>3771</v>
      </c>
      <c r="H50" s="16">
        <v>6145</v>
      </c>
      <c r="I50" s="37">
        <f>SUM(H50/G50)</f>
        <v>1.6295412357464862</v>
      </c>
    </row>
    <row r="51" spans="1:9" ht="14.25" x14ac:dyDescent="0.15">
      <c r="A51" s="12">
        <v>44</v>
      </c>
      <c r="B51" s="32" t="s">
        <v>69</v>
      </c>
      <c r="C51" s="32">
        <v>3</v>
      </c>
      <c r="D51" s="16">
        <v>331833</v>
      </c>
      <c r="E51" s="17">
        <v>81</v>
      </c>
      <c r="F51" s="17">
        <v>45</v>
      </c>
      <c r="G51" s="16">
        <v>4114</v>
      </c>
      <c r="H51" s="16">
        <v>7374</v>
      </c>
      <c r="I51" s="37">
        <f>SUM(H51/G51)</f>
        <v>1.7924161400097229</v>
      </c>
    </row>
    <row r="52" spans="1:9" ht="14.25" x14ac:dyDescent="0.15">
      <c r="A52" s="12">
        <v>45</v>
      </c>
      <c r="B52" s="32" t="s">
        <v>32</v>
      </c>
      <c r="C52" s="32">
        <v>1</v>
      </c>
      <c r="D52" s="16">
        <v>331100</v>
      </c>
      <c r="E52" s="17">
        <v>107</v>
      </c>
      <c r="F52" s="17">
        <v>55</v>
      </c>
      <c r="G52" s="16">
        <f>SUM(D52/E52)</f>
        <v>3094.3925233644859</v>
      </c>
      <c r="H52" s="16">
        <f>SUM(D52/F52)</f>
        <v>6020</v>
      </c>
      <c r="I52" s="37">
        <f>SUM(H52/G52)</f>
        <v>1.9454545454545455</v>
      </c>
    </row>
    <row r="53" spans="1:9" ht="14.25" x14ac:dyDescent="0.15">
      <c r="A53" s="12">
        <v>46</v>
      </c>
      <c r="B53" s="32" t="s">
        <v>106</v>
      </c>
      <c r="C53" s="32">
        <v>3</v>
      </c>
      <c r="D53" s="16">
        <v>330367</v>
      </c>
      <c r="E53" s="17">
        <v>90</v>
      </c>
      <c r="F53" s="17">
        <v>56</v>
      </c>
      <c r="G53" s="16">
        <v>3657</v>
      </c>
      <c r="H53" s="16">
        <v>5935</v>
      </c>
      <c r="I53" s="37">
        <f>SUM(H53/G53)</f>
        <v>1.622914957615532</v>
      </c>
    </row>
    <row r="54" spans="1:9" ht="14.25" x14ac:dyDescent="0.15">
      <c r="A54" s="12">
        <v>47</v>
      </c>
      <c r="B54" s="32" t="s">
        <v>68</v>
      </c>
      <c r="C54" s="32">
        <v>14</v>
      </c>
      <c r="D54" s="16">
        <v>330079</v>
      </c>
      <c r="E54" s="17">
        <v>85</v>
      </c>
      <c r="F54" s="17">
        <v>51</v>
      </c>
      <c r="G54" s="16">
        <v>3890</v>
      </c>
      <c r="H54" s="16">
        <v>6481</v>
      </c>
      <c r="I54" s="37">
        <f>SUM(H54/G54)</f>
        <v>1.6660668380462724</v>
      </c>
    </row>
    <row r="55" spans="1:9" ht="14.25" x14ac:dyDescent="0.15">
      <c r="A55" s="12">
        <v>48</v>
      </c>
      <c r="B55" s="32" t="s">
        <v>74</v>
      </c>
      <c r="C55" s="32">
        <v>6</v>
      </c>
      <c r="D55" s="16">
        <v>329633</v>
      </c>
      <c r="E55" s="17">
        <v>84</v>
      </c>
      <c r="F55" s="17">
        <v>55</v>
      </c>
      <c r="G55" s="16">
        <v>3948</v>
      </c>
      <c r="H55" s="16">
        <v>5975</v>
      </c>
      <c r="I55" s="37">
        <f>SUM(H55/G55)</f>
        <v>1.5134245187436677</v>
      </c>
    </row>
    <row r="56" spans="1:9" ht="14.25" x14ac:dyDescent="0.15">
      <c r="A56" s="12">
        <v>49</v>
      </c>
      <c r="B56" s="32" t="s">
        <v>57</v>
      </c>
      <c r="C56" s="32">
        <v>2</v>
      </c>
      <c r="D56" s="16">
        <v>325600</v>
      </c>
      <c r="E56" s="17">
        <v>83</v>
      </c>
      <c r="F56" s="17">
        <v>55</v>
      </c>
      <c r="G56" s="16">
        <v>3947</v>
      </c>
      <c r="H56" s="16">
        <v>5920</v>
      </c>
      <c r="I56" s="37">
        <f>SUM(H56/G56)</f>
        <v>1.4998733215100075</v>
      </c>
    </row>
    <row r="57" spans="1:9" ht="14.25" x14ac:dyDescent="0.15">
      <c r="A57" s="12">
        <v>50</v>
      </c>
      <c r="B57" s="32" t="s">
        <v>49</v>
      </c>
      <c r="C57" s="32">
        <v>1</v>
      </c>
      <c r="D57" s="16">
        <v>324500</v>
      </c>
      <c r="E57" s="17">
        <v>77</v>
      </c>
      <c r="F57" s="17">
        <v>59</v>
      </c>
      <c r="G57" s="16">
        <f>SUM(D57/E57)</f>
        <v>4214.2857142857147</v>
      </c>
      <c r="H57" s="16">
        <f>SUM(D57/F57)</f>
        <v>5500</v>
      </c>
      <c r="I57" s="37">
        <f>SUM(H57/G57)</f>
        <v>1.3050847457627117</v>
      </c>
    </row>
    <row r="58" spans="1:9" ht="14.25" x14ac:dyDescent="0.15">
      <c r="A58" s="12">
        <v>51</v>
      </c>
      <c r="B58" s="32" t="s">
        <v>53</v>
      </c>
      <c r="C58" s="32">
        <v>8</v>
      </c>
      <c r="D58" s="16">
        <v>322988</v>
      </c>
      <c r="E58" s="17">
        <v>89</v>
      </c>
      <c r="F58" s="17">
        <v>49</v>
      </c>
      <c r="G58" s="16">
        <v>3644</v>
      </c>
      <c r="H58" s="16">
        <v>6608</v>
      </c>
      <c r="I58" s="37">
        <f>SUM(H58/G58)</f>
        <v>1.8133918770581778</v>
      </c>
    </row>
    <row r="59" spans="1:9" ht="14.25" x14ac:dyDescent="0.15">
      <c r="A59" s="12">
        <v>52</v>
      </c>
      <c r="B59" s="32" t="s">
        <v>77</v>
      </c>
      <c r="C59" s="32">
        <v>1</v>
      </c>
      <c r="D59" s="16">
        <v>319000</v>
      </c>
      <c r="E59" s="17">
        <v>82</v>
      </c>
      <c r="F59" s="17">
        <v>56</v>
      </c>
      <c r="G59" s="16">
        <f>SUM(D59/E59)</f>
        <v>3890.2439024390242</v>
      </c>
      <c r="H59" s="16">
        <f>SUM(D59/F59)</f>
        <v>5696.4285714285716</v>
      </c>
      <c r="I59" s="37">
        <f>SUM(H59/G59)</f>
        <v>1.4642857142857144</v>
      </c>
    </row>
    <row r="60" spans="1:9" ht="14.25" x14ac:dyDescent="0.15">
      <c r="A60" s="12">
        <v>53</v>
      </c>
      <c r="B60" s="32" t="s">
        <v>54</v>
      </c>
      <c r="C60" s="32">
        <v>1</v>
      </c>
      <c r="D60" s="16">
        <v>317900</v>
      </c>
      <c r="E60" s="17">
        <v>75</v>
      </c>
      <c r="F60" s="17">
        <v>56</v>
      </c>
      <c r="G60" s="16">
        <f>SUM(D60/E60)</f>
        <v>4238.666666666667</v>
      </c>
      <c r="H60" s="16">
        <f>SUM(D60/F60)</f>
        <v>5676.7857142857147</v>
      </c>
      <c r="I60" s="37">
        <f>SUM(H60/G60)</f>
        <v>1.3392857142857142</v>
      </c>
    </row>
    <row r="61" spans="1:9" ht="14.25" x14ac:dyDescent="0.15">
      <c r="A61" s="12">
        <v>54</v>
      </c>
      <c r="B61" s="32" t="s">
        <v>109</v>
      </c>
      <c r="C61" s="32">
        <v>2</v>
      </c>
      <c r="D61" s="16">
        <v>315700</v>
      </c>
      <c r="E61" s="17">
        <v>66</v>
      </c>
      <c r="F61" s="17">
        <v>49</v>
      </c>
      <c r="G61" s="16">
        <v>4783</v>
      </c>
      <c r="H61" s="16">
        <v>6509</v>
      </c>
      <c r="I61" s="37">
        <f>SUM(H61/G61)</f>
        <v>1.3608613840685762</v>
      </c>
    </row>
    <row r="62" spans="1:9" ht="14.25" x14ac:dyDescent="0.15">
      <c r="A62" s="12">
        <v>55</v>
      </c>
      <c r="B62" s="32" t="s">
        <v>63</v>
      </c>
      <c r="C62" s="32">
        <v>2</v>
      </c>
      <c r="D62" s="16">
        <v>310750</v>
      </c>
      <c r="E62" s="17">
        <v>79</v>
      </c>
      <c r="F62" s="17">
        <v>50</v>
      </c>
      <c r="G62" s="16">
        <v>3934</v>
      </c>
      <c r="H62" s="16">
        <v>6278</v>
      </c>
      <c r="I62" s="37">
        <f>SUM(H62/G62)</f>
        <v>1.5958312150482969</v>
      </c>
    </row>
    <row r="63" spans="1:9" ht="14.25" x14ac:dyDescent="0.15">
      <c r="A63" s="12">
        <v>56</v>
      </c>
      <c r="B63" s="32" t="s">
        <v>97</v>
      </c>
      <c r="C63" s="32">
        <v>1</v>
      </c>
      <c r="D63" s="16">
        <v>310200</v>
      </c>
      <c r="E63" s="17">
        <v>84</v>
      </c>
      <c r="F63" s="17">
        <v>52</v>
      </c>
      <c r="G63" s="16">
        <f>SUM(D63/E63)</f>
        <v>3692.8571428571427</v>
      </c>
      <c r="H63" s="16">
        <f>SUM(D63/F63)</f>
        <v>5965.3846153846152</v>
      </c>
      <c r="I63" s="37">
        <f>SUM(H63/G63)</f>
        <v>1.6153846153846154</v>
      </c>
    </row>
    <row r="64" spans="1:9" ht="14.25" x14ac:dyDescent="0.15">
      <c r="A64" s="12">
        <v>57</v>
      </c>
      <c r="B64" s="32" t="s">
        <v>65</v>
      </c>
      <c r="C64" s="32">
        <v>1</v>
      </c>
      <c r="D64" s="16">
        <v>308000</v>
      </c>
      <c r="E64" s="17">
        <v>88</v>
      </c>
      <c r="F64" s="17">
        <v>57</v>
      </c>
      <c r="G64" s="16">
        <f>SUM(D64/E64)</f>
        <v>3500</v>
      </c>
      <c r="H64" s="16">
        <f>SUM(D64/F64)</f>
        <v>5403.5087719298244</v>
      </c>
      <c r="I64" s="37">
        <f>SUM(H64/G64)</f>
        <v>1.5438596491228069</v>
      </c>
    </row>
    <row r="65" spans="1:9" ht="14.25" x14ac:dyDescent="0.15">
      <c r="A65" s="12">
        <v>58</v>
      </c>
      <c r="B65" s="32" t="s">
        <v>110</v>
      </c>
      <c r="C65" s="32">
        <v>2</v>
      </c>
      <c r="D65" s="16">
        <v>305800</v>
      </c>
      <c r="E65" s="17">
        <v>81</v>
      </c>
      <c r="F65" s="17">
        <v>52</v>
      </c>
      <c r="G65" s="16">
        <v>3799</v>
      </c>
      <c r="H65" s="16">
        <v>5938</v>
      </c>
      <c r="I65" s="37">
        <f>SUM(H65/G65)</f>
        <v>1.5630429060279021</v>
      </c>
    </row>
    <row r="66" spans="1:9" ht="14.25" x14ac:dyDescent="0.15">
      <c r="A66" s="12">
        <v>59</v>
      </c>
      <c r="B66" s="32" t="s">
        <v>104</v>
      </c>
      <c r="C66" s="32">
        <v>3</v>
      </c>
      <c r="D66" s="16">
        <v>304700</v>
      </c>
      <c r="E66" s="17">
        <v>77</v>
      </c>
      <c r="F66" s="17">
        <v>48</v>
      </c>
      <c r="G66" s="16">
        <v>3940</v>
      </c>
      <c r="H66" s="16">
        <v>6304</v>
      </c>
      <c r="I66" s="37">
        <f>SUM(H66/G66)</f>
        <v>1.6</v>
      </c>
    </row>
    <row r="67" spans="1:9" ht="14.25" x14ac:dyDescent="0.15">
      <c r="A67" s="12">
        <v>60</v>
      </c>
      <c r="B67" s="32" t="s">
        <v>61</v>
      </c>
      <c r="C67" s="32">
        <v>1</v>
      </c>
      <c r="D67" s="16">
        <v>302500</v>
      </c>
      <c r="E67" s="17">
        <v>76</v>
      </c>
      <c r="F67" s="17">
        <v>53</v>
      </c>
      <c r="G67" s="16">
        <f>SUM(D67/E67)</f>
        <v>3980.2631578947367</v>
      </c>
      <c r="H67" s="16">
        <f>SUM(D67/F67)</f>
        <v>5707.5471698113206</v>
      </c>
      <c r="I67" s="37">
        <f>SUM(H67/G67)</f>
        <v>1.4339622641509435</v>
      </c>
    </row>
    <row r="68" spans="1:9" ht="14.25" x14ac:dyDescent="0.15">
      <c r="A68" s="12">
        <v>61</v>
      </c>
      <c r="B68" s="32" t="s">
        <v>43</v>
      </c>
      <c r="C68" s="32">
        <v>1</v>
      </c>
      <c r="D68" s="16">
        <v>301400</v>
      </c>
      <c r="E68" s="17">
        <v>86</v>
      </c>
      <c r="F68" s="17">
        <v>52</v>
      </c>
      <c r="G68" s="16">
        <f>SUM(D68/E68)</f>
        <v>3504.6511627906975</v>
      </c>
      <c r="H68" s="16">
        <f>SUM(D68/F68)</f>
        <v>5796.1538461538457</v>
      </c>
      <c r="I68" s="37">
        <f>SUM(H68/G68)</f>
        <v>1.6538461538461537</v>
      </c>
    </row>
    <row r="69" spans="1:9" ht="14.25" x14ac:dyDescent="0.15">
      <c r="A69" s="12">
        <v>62</v>
      </c>
      <c r="B69" s="32" t="s">
        <v>118</v>
      </c>
      <c r="C69" s="32">
        <v>1</v>
      </c>
      <c r="D69" s="16">
        <v>298100</v>
      </c>
      <c r="E69" s="17">
        <v>67</v>
      </c>
      <c r="F69" s="17">
        <v>47</v>
      </c>
      <c r="G69" s="16">
        <f>SUM(D69/E69)</f>
        <v>4449.253731343284</v>
      </c>
      <c r="H69" s="16">
        <f>SUM(D69/F69)</f>
        <v>6342.5531914893618</v>
      </c>
      <c r="I69" s="37">
        <f>SUM(H69/G69)</f>
        <v>1.425531914893617</v>
      </c>
    </row>
    <row r="70" spans="1:9" ht="14.25" x14ac:dyDescent="0.15">
      <c r="A70" s="12">
        <v>63</v>
      </c>
      <c r="B70" s="32" t="s">
        <v>113</v>
      </c>
      <c r="C70" s="32">
        <v>2</v>
      </c>
      <c r="D70" s="16">
        <v>294250</v>
      </c>
      <c r="E70" s="17">
        <v>79</v>
      </c>
      <c r="F70" s="17">
        <v>53</v>
      </c>
      <c r="G70" s="16">
        <v>3748</v>
      </c>
      <c r="H70" s="16">
        <v>5552</v>
      </c>
      <c r="I70" s="37">
        <f>SUM(H70/G70)</f>
        <v>1.4813233724653148</v>
      </c>
    </row>
    <row r="71" spans="1:9" ht="14.25" x14ac:dyDescent="0.15">
      <c r="A71" s="12">
        <v>64</v>
      </c>
      <c r="B71" s="32" t="s">
        <v>111</v>
      </c>
      <c r="C71" s="32">
        <v>7</v>
      </c>
      <c r="D71" s="16">
        <v>287917</v>
      </c>
      <c r="E71" s="17">
        <v>77</v>
      </c>
      <c r="F71" s="17">
        <v>51</v>
      </c>
      <c r="G71" s="16">
        <v>3732</v>
      </c>
      <c r="H71" s="16">
        <v>5677</v>
      </c>
      <c r="I71" s="37">
        <f>SUM(H71/G71)</f>
        <v>1.5211682743837085</v>
      </c>
    </row>
    <row r="72" spans="1:9" ht="14.25" x14ac:dyDescent="0.15">
      <c r="A72" s="12">
        <v>65</v>
      </c>
      <c r="B72" s="32" t="s">
        <v>46</v>
      </c>
      <c r="C72" s="32">
        <v>1</v>
      </c>
      <c r="D72" s="16">
        <v>281600</v>
      </c>
      <c r="E72" s="17">
        <v>81</v>
      </c>
      <c r="F72" s="17">
        <v>57</v>
      </c>
      <c r="G72" s="16">
        <f>SUM(D72/E72)</f>
        <v>3476.5432098765432</v>
      </c>
      <c r="H72" s="16">
        <f>SUM(D72/F72)</f>
        <v>4940.3508771929828</v>
      </c>
      <c r="I72" s="37">
        <f>SUM(H72/G72)</f>
        <v>1.4210526315789476</v>
      </c>
    </row>
    <row r="73" spans="1:9" ht="14.25" x14ac:dyDescent="0.15">
      <c r="A73" s="12">
        <v>66</v>
      </c>
      <c r="B73" s="32" t="s">
        <v>114</v>
      </c>
      <c r="C73" s="32">
        <v>1</v>
      </c>
      <c r="D73" s="16">
        <v>280500</v>
      </c>
      <c r="E73" s="17">
        <v>105</v>
      </c>
      <c r="F73" s="17">
        <v>52</v>
      </c>
      <c r="G73" s="16">
        <f>SUM(D73/E73)</f>
        <v>2671.4285714285716</v>
      </c>
      <c r="H73" s="16">
        <f>SUM(D73/F73)</f>
        <v>5394.2307692307695</v>
      </c>
      <c r="I73" s="37">
        <f>SUM(H73/G73)</f>
        <v>2.0192307692307692</v>
      </c>
    </row>
    <row r="74" spans="1:9" ht="14.25" x14ac:dyDescent="0.15">
      <c r="A74" s="12">
        <v>67</v>
      </c>
      <c r="B74" s="32" t="s">
        <v>108</v>
      </c>
      <c r="C74" s="32">
        <v>1</v>
      </c>
      <c r="D74" s="16">
        <v>277200</v>
      </c>
      <c r="E74" s="17">
        <v>71</v>
      </c>
      <c r="F74" s="17">
        <v>51</v>
      </c>
      <c r="G74" s="16">
        <f>SUM(D74/E74)</f>
        <v>3904.2253521126759</v>
      </c>
      <c r="H74" s="16">
        <f>SUM(D74/F74)</f>
        <v>5435.2941176470586</v>
      </c>
      <c r="I74" s="37">
        <f>SUM(H74/G74)</f>
        <v>1.392156862745098</v>
      </c>
    </row>
    <row r="75" spans="1:9" ht="14.25" x14ac:dyDescent="0.15">
      <c r="A75" s="12">
        <v>68</v>
      </c>
      <c r="B75" s="32" t="s">
        <v>112</v>
      </c>
      <c r="C75" s="32">
        <v>1</v>
      </c>
      <c r="D75" s="16">
        <v>275000</v>
      </c>
      <c r="E75" s="17">
        <v>84</v>
      </c>
      <c r="F75" s="17">
        <v>55</v>
      </c>
      <c r="G75" s="16">
        <f>SUM(D75/E75)</f>
        <v>3273.8095238095239</v>
      </c>
      <c r="H75" s="16">
        <f>SUM(D75/F75)</f>
        <v>5000</v>
      </c>
      <c r="I75" s="37">
        <f>SUM(H75/G75)</f>
        <v>1.5272727272727273</v>
      </c>
    </row>
    <row r="76" spans="1:9" ht="14.25" x14ac:dyDescent="0.15">
      <c r="A76" s="12">
        <v>69</v>
      </c>
      <c r="B76" s="32" t="s">
        <v>116</v>
      </c>
      <c r="C76" s="32">
        <v>2</v>
      </c>
      <c r="D76" s="16">
        <v>245300</v>
      </c>
      <c r="E76" s="17">
        <v>79</v>
      </c>
      <c r="F76" s="17">
        <v>51</v>
      </c>
      <c r="G76" s="16">
        <v>3125</v>
      </c>
      <c r="H76" s="16">
        <v>4810</v>
      </c>
      <c r="I76" s="37">
        <f>SUM(H76/G76)</f>
        <v>1.5391999999999999</v>
      </c>
    </row>
    <row r="77" spans="1:9" ht="14.25" x14ac:dyDescent="0.15">
      <c r="A77" s="12">
        <v>70</v>
      </c>
      <c r="B77" s="32" t="s">
        <v>60</v>
      </c>
      <c r="C77" s="32">
        <v>1</v>
      </c>
      <c r="D77" s="16">
        <v>234300</v>
      </c>
      <c r="E77" s="17">
        <v>75</v>
      </c>
      <c r="F77" s="17">
        <v>60</v>
      </c>
      <c r="G77" s="16">
        <f>SUM(D77/E77)</f>
        <v>3124</v>
      </c>
      <c r="H77" s="16">
        <f>SUM(D77/F77)</f>
        <v>3905</v>
      </c>
      <c r="I77" s="37">
        <f>SUM(H77/G77)</f>
        <v>1.25</v>
      </c>
    </row>
    <row r="78" spans="1:9" ht="14.25" x14ac:dyDescent="0.15">
      <c r="A78" s="12">
        <v>71</v>
      </c>
      <c r="B78" s="32" t="s">
        <v>117</v>
      </c>
      <c r="C78" s="32">
        <v>4</v>
      </c>
      <c r="D78" s="16">
        <v>222475</v>
      </c>
      <c r="E78" s="17">
        <v>68</v>
      </c>
      <c r="F78" s="17">
        <v>49</v>
      </c>
      <c r="G78" s="16">
        <v>3284</v>
      </c>
      <c r="H78" s="16">
        <v>4517</v>
      </c>
      <c r="I78" s="37">
        <f>SUM(H78/G78)</f>
        <v>1.3754567600487211</v>
      </c>
    </row>
    <row r="79" spans="1:9" ht="14.25" x14ac:dyDescent="0.15">
      <c r="A79" s="12">
        <v>72</v>
      </c>
      <c r="B79" s="32" t="s">
        <v>52</v>
      </c>
      <c r="C79" s="32">
        <v>1</v>
      </c>
      <c r="D79" s="16">
        <v>222200</v>
      </c>
      <c r="E79" s="17">
        <v>67</v>
      </c>
      <c r="F79" s="17">
        <v>47</v>
      </c>
      <c r="G79" s="16">
        <f>SUM(D79/E79)</f>
        <v>3316.4179104477612</v>
      </c>
      <c r="H79" s="16">
        <f>SUM(D79/F79)</f>
        <v>4727.6595744680853</v>
      </c>
      <c r="I79" s="37">
        <f>SUM(H79/G79)</f>
        <v>1.4255319148936172</v>
      </c>
    </row>
    <row r="80" spans="1:9" ht="14.25" x14ac:dyDescent="0.15">
      <c r="A80" s="12">
        <v>73</v>
      </c>
      <c r="B80" s="32" t="s">
        <v>78</v>
      </c>
      <c r="C80" s="32">
        <v>4</v>
      </c>
      <c r="D80" s="16">
        <v>192225</v>
      </c>
      <c r="E80" s="17">
        <v>70</v>
      </c>
      <c r="F80" s="17">
        <v>49</v>
      </c>
      <c r="G80" s="16">
        <v>2756</v>
      </c>
      <c r="H80" s="16">
        <v>3943</v>
      </c>
      <c r="I80" s="37">
        <f>SUM(H80/G80)</f>
        <v>1.4306966618287373</v>
      </c>
    </row>
    <row r="81" spans="1:9" ht="14.25" x14ac:dyDescent="0.15">
      <c r="A81" s="12">
        <v>74</v>
      </c>
      <c r="B81" s="32" t="s">
        <v>120</v>
      </c>
      <c r="C81" s="32">
        <v>1</v>
      </c>
      <c r="D81" s="16">
        <v>178200</v>
      </c>
      <c r="E81" s="17">
        <v>64</v>
      </c>
      <c r="F81" s="17">
        <v>58</v>
      </c>
      <c r="G81" s="16">
        <f>SUM(D81/E81)</f>
        <v>2784.375</v>
      </c>
      <c r="H81" s="16">
        <f>SUM(D81/F81)</f>
        <v>3072.4137931034484</v>
      </c>
      <c r="I81" s="37">
        <f>SUM(H81/G81)</f>
        <v>1.103448275862069</v>
      </c>
    </row>
    <row r="82" spans="1:9" ht="14.25" x14ac:dyDescent="0.15">
      <c r="A82" s="12">
        <v>75</v>
      </c>
      <c r="B82" s="32" t="s">
        <v>72</v>
      </c>
      <c r="C82" s="32">
        <v>1</v>
      </c>
      <c r="D82" s="16">
        <v>169400</v>
      </c>
      <c r="E82" s="17">
        <v>84</v>
      </c>
      <c r="F82" s="17">
        <v>57</v>
      </c>
      <c r="G82" s="16">
        <f>SUM(D82/E82)</f>
        <v>2016.6666666666667</v>
      </c>
      <c r="H82" s="16">
        <f>SUM(D82/F82)</f>
        <v>2971.9298245614036</v>
      </c>
      <c r="I82" s="37">
        <f>SUM(H82/G82)</f>
        <v>1.4736842105263157</v>
      </c>
    </row>
    <row r="83" spans="1:9" ht="15" thickBot="1" x14ac:dyDescent="0.2">
      <c r="A83" s="56"/>
      <c r="B83" s="57" t="s">
        <v>28</v>
      </c>
      <c r="C83" s="58">
        <f>SUM(C8:C82)</f>
        <v>387</v>
      </c>
      <c r="D83" s="53">
        <v>343323</v>
      </c>
      <c r="E83" s="54">
        <v>93</v>
      </c>
      <c r="F83" s="54">
        <v>53</v>
      </c>
      <c r="G83" s="53">
        <v>3689</v>
      </c>
      <c r="H83" s="53">
        <v>6494</v>
      </c>
      <c r="I83" s="55" t="s">
        <v>126</v>
      </c>
    </row>
    <row r="84" spans="1:9" ht="14.25" thickTop="1" x14ac:dyDescent="0.15"/>
  </sheetData>
  <sortState xmlns:xlrd2="http://schemas.microsoft.com/office/spreadsheetml/2017/richdata2" ref="A8:I83">
    <sortCondition descending="1" ref="D8:D83"/>
  </sortState>
  <mergeCells count="2">
    <mergeCell ref="A1:I1"/>
    <mergeCell ref="B3:D3"/>
  </mergeCells>
  <phoneticPr fontId="8"/>
  <pageMargins left="0.70866141732283472" right="0.70866141732283472" top="0.74803149606299213" bottom="0.74803149606299213" header="0.31496062992125984" footer="0.31496062992125984"/>
  <pageSetup paperSize="12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総合計</vt:lpstr>
      <vt:lpstr>メス</vt:lpstr>
      <vt:lpstr>オス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ookuma</dc:creator>
  <cp:lastModifiedBy>大吾 大熊</cp:lastModifiedBy>
  <cp:lastPrinted>2025-08-01T01:34:52Z</cp:lastPrinted>
  <dcterms:created xsi:type="dcterms:W3CDTF">2011-04-18T01:24:55Z</dcterms:created>
  <dcterms:modified xsi:type="dcterms:W3CDTF">2025-08-01T01:35:14Z</dcterms:modified>
</cp:coreProperties>
</file>