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kuma\Documents\家畜市場２\tane_osu\taneosu_kouzatu\"/>
    </mc:Choice>
  </mc:AlternateContent>
  <xr:revisionPtr revIDLastSave="0" documentId="13_ncr:1_{B6608698-4CD4-403D-BC4B-BAB581ED18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総合計" sheetId="1" r:id="rId1"/>
    <sheet name="メス" sheetId="2" r:id="rId2"/>
    <sheet name="オス" sheetId="3" r:id="rId3"/>
  </sheets>
  <definedNames>
    <definedName name="_xlnm._FilterDatabase" localSheetId="2" hidden="1">オス!$A$7:$I$83</definedName>
    <definedName name="_xlnm._FilterDatabase" localSheetId="1" hidden="1">メス!$A$7:$I$81</definedName>
    <definedName name="_xlnm._FilterDatabase" localSheetId="0" hidden="1">総合計!$A$5:$W$100</definedName>
  </definedNames>
  <calcPr calcId="181029"/>
</workbook>
</file>

<file path=xl/calcChain.xml><?xml version="1.0" encoding="utf-8"?>
<calcChain xmlns="http://schemas.openxmlformats.org/spreadsheetml/2006/main">
  <c r="H82" i="3" l="1"/>
  <c r="I82" i="3" s="1"/>
  <c r="G82" i="3"/>
  <c r="H81" i="3"/>
  <c r="I81" i="3" s="1"/>
  <c r="G81" i="3"/>
  <c r="I79" i="3"/>
  <c r="I76" i="3"/>
  <c r="H72" i="3"/>
  <c r="G72" i="3"/>
  <c r="I74" i="3"/>
  <c r="I70" i="3"/>
  <c r="H78" i="3"/>
  <c r="G78" i="3"/>
  <c r="I75" i="3"/>
  <c r="I62" i="3"/>
  <c r="I73" i="3"/>
  <c r="H12" i="3"/>
  <c r="G12" i="3"/>
  <c r="I66" i="3"/>
  <c r="H77" i="3"/>
  <c r="G77" i="3"/>
  <c r="I52" i="3"/>
  <c r="H71" i="3"/>
  <c r="G71" i="3"/>
  <c r="I58" i="3"/>
  <c r="I59" i="3"/>
  <c r="I67" i="3"/>
  <c r="H50" i="3"/>
  <c r="G50" i="3"/>
  <c r="I69" i="3"/>
  <c r="H25" i="3"/>
  <c r="G25" i="3"/>
  <c r="I57" i="3"/>
  <c r="H80" i="3"/>
  <c r="G80" i="3"/>
  <c r="I63" i="3"/>
  <c r="H9" i="3"/>
  <c r="G9" i="3"/>
  <c r="I61" i="3"/>
  <c r="H60" i="3"/>
  <c r="I60" i="3" s="1"/>
  <c r="G60" i="3"/>
  <c r="I55" i="3"/>
  <c r="I65" i="3"/>
  <c r="I54" i="3"/>
  <c r="I49" i="3"/>
  <c r="H56" i="3"/>
  <c r="G56" i="3"/>
  <c r="I48" i="3"/>
  <c r="I46" i="3"/>
  <c r="I53" i="3"/>
  <c r="H23" i="3"/>
  <c r="G23" i="3"/>
  <c r="I22" i="3"/>
  <c r="H51" i="3"/>
  <c r="G51" i="3"/>
  <c r="I51" i="3" s="1"/>
  <c r="I41" i="3"/>
  <c r="I47" i="3"/>
  <c r="I24" i="3"/>
  <c r="I44" i="3"/>
  <c r="I68" i="3"/>
  <c r="I42" i="3"/>
  <c r="I34" i="3"/>
  <c r="I64" i="3"/>
  <c r="I36" i="3"/>
  <c r="I39" i="3"/>
  <c r="I38" i="3"/>
  <c r="I40" i="3"/>
  <c r="I45" i="3"/>
  <c r="I33" i="3"/>
  <c r="H43" i="3"/>
  <c r="G43" i="3"/>
  <c r="I31" i="3"/>
  <c r="I30" i="3"/>
  <c r="I28" i="3"/>
  <c r="I29" i="3"/>
  <c r="I37" i="3"/>
  <c r="I16" i="3"/>
  <c r="I14" i="3"/>
  <c r="H35" i="3"/>
  <c r="G35" i="3"/>
  <c r="I15" i="3"/>
  <c r="I32" i="3"/>
  <c r="I20" i="3"/>
  <c r="H27" i="3"/>
  <c r="G27" i="3"/>
  <c r="I26" i="3"/>
  <c r="I17" i="3"/>
  <c r="I18" i="3"/>
  <c r="I21" i="3"/>
  <c r="I19" i="3"/>
  <c r="H11" i="3"/>
  <c r="G11" i="3"/>
  <c r="I13" i="3"/>
  <c r="H10" i="3"/>
  <c r="G10" i="3"/>
  <c r="I8" i="3"/>
  <c r="I76" i="2"/>
  <c r="H75" i="2"/>
  <c r="I75" i="2" s="1"/>
  <c r="G75" i="2"/>
  <c r="H74" i="2"/>
  <c r="G74" i="2"/>
  <c r="I72" i="2"/>
  <c r="H78" i="2"/>
  <c r="G78" i="2"/>
  <c r="H80" i="2"/>
  <c r="G80" i="2"/>
  <c r="H66" i="2"/>
  <c r="G66" i="2"/>
  <c r="H65" i="2"/>
  <c r="G65" i="2"/>
  <c r="I73" i="2"/>
  <c r="I54" i="2"/>
  <c r="H63" i="2"/>
  <c r="G63" i="2"/>
  <c r="I57" i="2"/>
  <c r="I62" i="2"/>
  <c r="I69" i="2"/>
  <c r="I58" i="2"/>
  <c r="I60" i="2"/>
  <c r="H70" i="2"/>
  <c r="G70" i="2"/>
  <c r="I33" i="2"/>
  <c r="I68" i="2"/>
  <c r="I79" i="2"/>
  <c r="H51" i="2"/>
  <c r="G51" i="2"/>
  <c r="I59" i="2"/>
  <c r="I56" i="2"/>
  <c r="H38" i="2"/>
  <c r="G38" i="2"/>
  <c r="I64" i="2"/>
  <c r="H48" i="2"/>
  <c r="G48" i="2"/>
  <c r="H46" i="2"/>
  <c r="I46" i="2" s="1"/>
  <c r="G46" i="2"/>
  <c r="H67" i="2"/>
  <c r="G67" i="2"/>
  <c r="I19" i="2"/>
  <c r="H77" i="2"/>
  <c r="G77" i="2"/>
  <c r="H41" i="2"/>
  <c r="G41" i="2"/>
  <c r="I45" i="2"/>
  <c r="I40" i="2"/>
  <c r="I47" i="2"/>
  <c r="I61" i="2"/>
  <c r="H71" i="2"/>
  <c r="G71" i="2"/>
  <c r="I52" i="2"/>
  <c r="I43" i="2"/>
  <c r="I44" i="2"/>
  <c r="I29" i="2"/>
  <c r="I34" i="2"/>
  <c r="I55" i="2"/>
  <c r="I36" i="2"/>
  <c r="I18" i="2"/>
  <c r="I39" i="2"/>
  <c r="I50" i="2"/>
  <c r="I13" i="2"/>
  <c r="H25" i="2"/>
  <c r="G25" i="2"/>
  <c r="I42" i="2"/>
  <c r="I37" i="2"/>
  <c r="I35" i="2"/>
  <c r="I26" i="2"/>
  <c r="H24" i="2"/>
  <c r="G24" i="2"/>
  <c r="H20" i="2"/>
  <c r="G20" i="2"/>
  <c r="I32" i="2"/>
  <c r="I28" i="2"/>
  <c r="I30" i="2"/>
  <c r="I31" i="2"/>
  <c r="H16" i="2"/>
  <c r="G16" i="2"/>
  <c r="I27" i="2"/>
  <c r="I49" i="2"/>
  <c r="I53" i="2"/>
  <c r="H15" i="2"/>
  <c r="I15" i="2" s="1"/>
  <c r="G15" i="2"/>
  <c r="H14" i="2"/>
  <c r="G14" i="2"/>
  <c r="I21" i="2"/>
  <c r="H12" i="2"/>
  <c r="I12" i="2" s="1"/>
  <c r="G12" i="2"/>
  <c r="I11" i="2"/>
  <c r="I17" i="2"/>
  <c r="I22" i="2"/>
  <c r="I23" i="2"/>
  <c r="I10" i="2"/>
  <c r="I9" i="2"/>
  <c r="I8" i="2"/>
  <c r="Q99" i="1"/>
  <c r="Q98" i="1"/>
  <c r="Q97" i="1"/>
  <c r="Q96" i="1"/>
  <c r="I58" i="1"/>
  <c r="H56" i="1"/>
  <c r="G56" i="1"/>
  <c r="H42" i="1"/>
  <c r="G42" i="1"/>
  <c r="H37" i="1"/>
  <c r="G37" i="1"/>
  <c r="H35" i="1"/>
  <c r="G35" i="1"/>
  <c r="H29" i="1"/>
  <c r="G29" i="1"/>
  <c r="H23" i="1"/>
  <c r="G23" i="1"/>
  <c r="H22" i="1"/>
  <c r="G22" i="1"/>
  <c r="H20" i="1"/>
  <c r="G20" i="1"/>
  <c r="V99" i="1"/>
  <c r="U99" i="1"/>
  <c r="V98" i="1"/>
  <c r="U98" i="1"/>
  <c r="W97" i="1"/>
  <c r="V96" i="1"/>
  <c r="U96" i="1"/>
  <c r="W96" i="1" s="1"/>
  <c r="O99" i="1"/>
  <c r="N99" i="1"/>
  <c r="O98" i="1"/>
  <c r="N98" i="1"/>
  <c r="H96" i="1"/>
  <c r="G96" i="1"/>
  <c r="I96" i="1" s="1"/>
  <c r="V95" i="1"/>
  <c r="V91" i="1"/>
  <c r="V90" i="1"/>
  <c r="V87" i="1"/>
  <c r="W81" i="1"/>
  <c r="V78" i="1"/>
  <c r="V76" i="1"/>
  <c r="V70" i="1"/>
  <c r="V69" i="1"/>
  <c r="V63" i="1"/>
  <c r="V62" i="1"/>
  <c r="V57" i="1"/>
  <c r="W57" i="1" s="1"/>
  <c r="V51" i="1"/>
  <c r="V42" i="1"/>
  <c r="V37" i="1"/>
  <c r="V35" i="1"/>
  <c r="V33" i="1"/>
  <c r="V29" i="1"/>
  <c r="V24" i="1"/>
  <c r="V23" i="1"/>
  <c r="V22" i="1"/>
  <c r="V20" i="1"/>
  <c r="V17" i="1"/>
  <c r="V10" i="1"/>
  <c r="V8" i="1"/>
  <c r="U95" i="1"/>
  <c r="U91" i="1"/>
  <c r="U90" i="1"/>
  <c r="U87" i="1"/>
  <c r="U78" i="1"/>
  <c r="U76" i="1"/>
  <c r="U70" i="1"/>
  <c r="U69" i="1"/>
  <c r="U63" i="1"/>
  <c r="U62" i="1"/>
  <c r="U57" i="1"/>
  <c r="U51" i="1"/>
  <c r="U42" i="1"/>
  <c r="U37" i="1"/>
  <c r="U35" i="1"/>
  <c r="U33" i="1"/>
  <c r="U29" i="1"/>
  <c r="U24" i="1"/>
  <c r="U23" i="1"/>
  <c r="U22" i="1"/>
  <c r="U20" i="1"/>
  <c r="U17" i="1"/>
  <c r="W13" i="1"/>
  <c r="U10" i="1"/>
  <c r="U8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O93" i="1"/>
  <c r="O88" i="1"/>
  <c r="O82" i="1"/>
  <c r="O80" i="1"/>
  <c r="O78" i="1"/>
  <c r="O73" i="1"/>
  <c r="O71" i="1"/>
  <c r="O67" i="1"/>
  <c r="O65" i="1"/>
  <c r="O63" i="1"/>
  <c r="O57" i="1"/>
  <c r="O53" i="1"/>
  <c r="O51" i="1"/>
  <c r="O33" i="1"/>
  <c r="P33" i="1" s="1"/>
  <c r="O24" i="1"/>
  <c r="O17" i="1"/>
  <c r="O10" i="1"/>
  <c r="O8" i="1"/>
  <c r="N93" i="1"/>
  <c r="P89" i="1"/>
  <c r="N88" i="1"/>
  <c r="N82" i="1"/>
  <c r="N80" i="1"/>
  <c r="N78" i="1"/>
  <c r="N73" i="1"/>
  <c r="N71" i="1"/>
  <c r="N67" i="1"/>
  <c r="N65" i="1"/>
  <c r="N63" i="1"/>
  <c r="P61" i="1"/>
  <c r="N57" i="1"/>
  <c r="N53" i="1"/>
  <c r="P53" i="1" s="1"/>
  <c r="N51" i="1"/>
  <c r="P41" i="1"/>
  <c r="N33" i="1"/>
  <c r="P25" i="1"/>
  <c r="N24" i="1"/>
  <c r="N17" i="1"/>
  <c r="P13" i="1"/>
  <c r="N10" i="1"/>
  <c r="N8" i="1"/>
  <c r="H95" i="1"/>
  <c r="H93" i="1"/>
  <c r="H92" i="1"/>
  <c r="H91" i="1"/>
  <c r="H90" i="1"/>
  <c r="H87" i="1"/>
  <c r="I86" i="1"/>
  <c r="H81" i="1"/>
  <c r="H76" i="1"/>
  <c r="H72" i="1"/>
  <c r="H70" i="1"/>
  <c r="H69" i="1"/>
  <c r="H68" i="1"/>
  <c r="H65" i="1"/>
  <c r="H62" i="1"/>
  <c r="G95" i="1"/>
  <c r="G93" i="1"/>
  <c r="G92" i="1"/>
  <c r="G91" i="1"/>
  <c r="G90" i="1"/>
  <c r="G87" i="1"/>
  <c r="G81" i="1"/>
  <c r="G76" i="1"/>
  <c r="G72" i="1"/>
  <c r="G70" i="1"/>
  <c r="G69" i="1"/>
  <c r="G68" i="1"/>
  <c r="G65" i="1"/>
  <c r="G62" i="1"/>
  <c r="I20" i="2" l="1"/>
  <c r="I48" i="2"/>
  <c r="I70" i="2"/>
  <c r="I80" i="2"/>
  <c r="I24" i="2"/>
  <c r="I41" i="2"/>
  <c r="I77" i="2"/>
  <c r="I78" i="2"/>
  <c r="I63" i="2"/>
  <c r="I67" i="2"/>
  <c r="I71" i="2"/>
  <c r="I74" i="2"/>
  <c r="I14" i="2"/>
  <c r="I65" i="2"/>
  <c r="I38" i="2"/>
  <c r="I16" i="2"/>
  <c r="I51" i="2"/>
  <c r="I25" i="2"/>
  <c r="I66" i="2"/>
  <c r="I10" i="3"/>
  <c r="I43" i="3"/>
  <c r="I56" i="3"/>
  <c r="I78" i="3"/>
  <c r="I25" i="3"/>
  <c r="I23" i="3"/>
  <c r="I71" i="3"/>
  <c r="I11" i="3"/>
  <c r="I77" i="3"/>
  <c r="I12" i="3"/>
  <c r="I35" i="3"/>
  <c r="I72" i="3"/>
  <c r="I50" i="3"/>
  <c r="I27" i="3"/>
  <c r="I9" i="3"/>
  <c r="I80" i="3"/>
  <c r="W99" i="1"/>
  <c r="W85" i="1"/>
  <c r="W77" i="1"/>
  <c r="W61" i="1"/>
  <c r="W53" i="1"/>
  <c r="W37" i="1"/>
  <c r="W33" i="1"/>
  <c r="W29" i="1"/>
  <c r="W21" i="1"/>
  <c r="W17" i="1"/>
  <c r="W15" i="1"/>
  <c r="P82" i="1"/>
  <c r="P81" i="1"/>
  <c r="P77" i="1"/>
  <c r="P73" i="1"/>
  <c r="P46" i="1"/>
  <c r="P34" i="1"/>
  <c r="I97" i="1"/>
  <c r="I93" i="1"/>
  <c r="I92" i="1"/>
  <c r="I84" i="1"/>
  <c r="I81" i="1"/>
  <c r="I80" i="1"/>
  <c r="I76" i="1"/>
  <c r="I68" i="1"/>
  <c r="I60" i="1"/>
  <c r="I59" i="1"/>
  <c r="I55" i="1"/>
  <c r="I53" i="1"/>
  <c r="I52" i="1"/>
  <c r="I47" i="1"/>
  <c r="I46" i="1"/>
  <c r="I44" i="1"/>
  <c r="I43" i="1"/>
  <c r="I39" i="1"/>
  <c r="I38" i="1"/>
  <c r="I35" i="1"/>
  <c r="I31" i="1"/>
  <c r="I30" i="1"/>
  <c r="I28" i="1"/>
  <c r="I23" i="1"/>
  <c r="I22" i="1"/>
  <c r="I20" i="1"/>
  <c r="I14" i="1"/>
  <c r="I19" i="1"/>
  <c r="I94" i="1"/>
  <c r="W49" i="1"/>
  <c r="W73" i="1"/>
  <c r="I13" i="1"/>
  <c r="I37" i="1"/>
  <c r="I70" i="1"/>
  <c r="P86" i="1"/>
  <c r="I82" i="1"/>
  <c r="P49" i="1"/>
  <c r="P14" i="1"/>
  <c r="P38" i="1"/>
  <c r="P50" i="1"/>
  <c r="I61" i="1"/>
  <c r="I85" i="1"/>
  <c r="I45" i="1"/>
  <c r="I90" i="1"/>
  <c r="I62" i="1"/>
  <c r="P9" i="1"/>
  <c r="P45" i="1"/>
  <c r="P93" i="1"/>
  <c r="P65" i="1"/>
  <c r="W9" i="1"/>
  <c r="W45" i="1"/>
  <c r="W69" i="1"/>
  <c r="W93" i="1"/>
  <c r="P30" i="1"/>
  <c r="P54" i="1"/>
  <c r="P66" i="1"/>
  <c r="P78" i="1"/>
  <c r="P21" i="1"/>
  <c r="P57" i="1"/>
  <c r="P17" i="1"/>
  <c r="W41" i="1"/>
  <c r="W65" i="1"/>
  <c r="W89" i="1"/>
  <c r="I15" i="1"/>
  <c r="I21" i="1"/>
  <c r="P18" i="1"/>
  <c r="I65" i="1"/>
  <c r="I77" i="1"/>
  <c r="I11" i="1"/>
  <c r="I29" i="1"/>
  <c r="P94" i="1"/>
  <c r="I69" i="1"/>
  <c r="I88" i="1"/>
  <c r="P15" i="1"/>
  <c r="P19" i="1"/>
  <c r="P27" i="1"/>
  <c r="P31" i="1"/>
  <c r="P39" i="1"/>
  <c r="P43" i="1"/>
  <c r="P47" i="1"/>
  <c r="P51" i="1"/>
  <c r="P55" i="1"/>
  <c r="P59" i="1"/>
  <c r="P63" i="1"/>
  <c r="P67" i="1"/>
  <c r="P71" i="1"/>
  <c r="P75" i="1"/>
  <c r="P79" i="1"/>
  <c r="P83" i="1"/>
  <c r="W10" i="1"/>
  <c r="W14" i="1"/>
  <c r="W18" i="1"/>
  <c r="W22" i="1"/>
  <c r="W26" i="1"/>
  <c r="W30" i="1"/>
  <c r="W34" i="1"/>
  <c r="W38" i="1"/>
  <c r="W42" i="1"/>
  <c r="W46" i="1"/>
  <c r="W50" i="1"/>
  <c r="W54" i="1"/>
  <c r="W58" i="1"/>
  <c r="W62" i="1"/>
  <c r="W66" i="1"/>
  <c r="W70" i="1"/>
  <c r="W74" i="1"/>
  <c r="W78" i="1"/>
  <c r="W82" i="1"/>
  <c r="W86" i="1"/>
  <c r="W90" i="1"/>
  <c r="W94" i="1"/>
  <c r="P97" i="1"/>
  <c r="P99" i="1"/>
  <c r="I9" i="1"/>
  <c r="I18" i="1"/>
  <c r="I25" i="1"/>
  <c r="I32" i="1"/>
  <c r="I34" i="1"/>
  <c r="I41" i="1"/>
  <c r="I48" i="1"/>
  <c r="I50" i="1"/>
  <c r="I72" i="1"/>
  <c r="I73" i="1"/>
  <c r="I89" i="1"/>
  <c r="W11" i="1"/>
  <c r="W19" i="1"/>
  <c r="W23" i="1"/>
  <c r="W27" i="1"/>
  <c r="I67" i="1"/>
  <c r="I71" i="1"/>
  <c r="I75" i="1"/>
  <c r="I79" i="1"/>
  <c r="I83" i="1"/>
  <c r="I87" i="1"/>
  <c r="I91" i="1"/>
  <c r="I95" i="1"/>
  <c r="P98" i="1"/>
  <c r="W98" i="1"/>
  <c r="I26" i="1"/>
  <c r="I40" i="1"/>
  <c r="I42" i="1"/>
  <c r="I49" i="1"/>
  <c r="I56" i="1"/>
  <c r="P10" i="1"/>
  <c r="P26" i="1"/>
  <c r="P58" i="1"/>
  <c r="P74" i="1"/>
  <c r="P8" i="1"/>
  <c r="P12" i="1"/>
  <c r="P16" i="1"/>
  <c r="P24" i="1"/>
  <c r="P28" i="1"/>
  <c r="P32" i="1"/>
  <c r="P36" i="1"/>
  <c r="P40" i="1"/>
  <c r="P44" i="1"/>
  <c r="P48" i="1"/>
  <c r="P52" i="1"/>
  <c r="P56" i="1"/>
  <c r="P60" i="1"/>
  <c r="P64" i="1"/>
  <c r="P68" i="1"/>
  <c r="P72" i="1"/>
  <c r="P80" i="1"/>
  <c r="P84" i="1"/>
  <c r="P88" i="1"/>
  <c r="P92" i="1"/>
  <c r="W31" i="1"/>
  <c r="W35" i="1"/>
  <c r="W39" i="1"/>
  <c r="W43" i="1"/>
  <c r="W47" i="1"/>
  <c r="W51" i="1"/>
  <c r="W55" i="1"/>
  <c r="W59" i="1"/>
  <c r="W63" i="1"/>
  <c r="W67" i="1"/>
  <c r="W71" i="1"/>
  <c r="W75" i="1"/>
  <c r="W79" i="1"/>
  <c r="W83" i="1"/>
  <c r="W87" i="1"/>
  <c r="W91" i="1"/>
  <c r="W95" i="1"/>
  <c r="W8" i="1"/>
  <c r="W12" i="1"/>
  <c r="W16" i="1"/>
  <c r="W20" i="1"/>
  <c r="W24" i="1"/>
  <c r="W28" i="1"/>
  <c r="W32" i="1"/>
  <c r="W36" i="1"/>
  <c r="W40" i="1"/>
  <c r="W44" i="1"/>
  <c r="W48" i="1"/>
  <c r="W52" i="1"/>
  <c r="W56" i="1"/>
  <c r="W60" i="1"/>
  <c r="W64" i="1"/>
  <c r="W68" i="1"/>
  <c r="W76" i="1"/>
  <c r="W80" i="1"/>
  <c r="W84" i="1"/>
  <c r="W88" i="1"/>
  <c r="W92" i="1"/>
  <c r="W7" i="1" l="1"/>
  <c r="P7" i="1"/>
  <c r="C81" i="2" l="1"/>
  <c r="C83" i="3"/>
  <c r="J100" i="1"/>
  <c r="C100" i="1"/>
  <c r="Q7" i="1"/>
  <c r="Q100" i="1" l="1"/>
</calcChain>
</file>

<file path=xl/sharedStrings.xml><?xml version="1.0" encoding="utf-8"?>
<sst xmlns="http://schemas.openxmlformats.org/spreadsheetml/2006/main" count="308" uniqueCount="132">
  <si>
    <t>※　種雄牛別成績表　※</t>
    <rPh sb="2" eb="3">
      <t>シュ</t>
    </rPh>
    <rPh sb="3" eb="4">
      <t>オス</t>
    </rPh>
    <rPh sb="4" eb="5">
      <t>ウシ</t>
    </rPh>
    <rPh sb="5" eb="6">
      <t>ベツ</t>
    </rPh>
    <rPh sb="6" eb="9">
      <t>セイセキヒョウ</t>
    </rPh>
    <phoneticPr fontId="2"/>
  </si>
  <si>
    <t>期間：</t>
    <rPh sb="0" eb="2">
      <t>キカン</t>
    </rPh>
    <phoneticPr fontId="2"/>
  </si>
  <si>
    <t>順位</t>
    <rPh sb="0" eb="2">
      <t>ジュンイ</t>
    </rPh>
    <phoneticPr fontId="5"/>
  </si>
  <si>
    <t>種雄牛名号</t>
    <rPh sb="0" eb="1">
      <t>シュ</t>
    </rPh>
    <rPh sb="1" eb="2">
      <t>オス</t>
    </rPh>
    <rPh sb="2" eb="3">
      <t>ウシ</t>
    </rPh>
    <rPh sb="3" eb="4">
      <t>メイ</t>
    </rPh>
    <rPh sb="4" eb="5">
      <t>ゴウ</t>
    </rPh>
    <phoneticPr fontId="5"/>
  </si>
  <si>
    <t>雌</t>
    <rPh sb="0" eb="1">
      <t>メス</t>
    </rPh>
    <phoneticPr fontId="5"/>
  </si>
  <si>
    <t>雄</t>
    <rPh sb="0" eb="1">
      <t>オス</t>
    </rPh>
    <phoneticPr fontId="5"/>
  </si>
  <si>
    <t>頭数</t>
    <rPh sb="0" eb="2">
      <t>トウスウ</t>
    </rPh>
    <phoneticPr fontId="5"/>
  </si>
  <si>
    <t>平均価格</t>
    <rPh sb="0" eb="2">
      <t>ヘイキン</t>
    </rPh>
    <rPh sb="2" eb="4">
      <t>カカク</t>
    </rPh>
    <phoneticPr fontId="5"/>
  </si>
  <si>
    <t>平均　　　体重</t>
    <rPh sb="0" eb="2">
      <t>ヘイキン</t>
    </rPh>
    <rPh sb="5" eb="7">
      <t>タイジュウ</t>
    </rPh>
    <phoneticPr fontId="5"/>
  </si>
  <si>
    <t>平均　　　日令</t>
    <rPh sb="0" eb="2">
      <t>ヘイキン</t>
    </rPh>
    <rPh sb="5" eb="6">
      <t>ニチ</t>
    </rPh>
    <rPh sb="6" eb="7">
      <t>レイ</t>
    </rPh>
    <phoneticPr fontId="5"/>
  </si>
  <si>
    <t>Ｋｇ　　　　単価</t>
    <rPh sb="6" eb="8">
      <t>タンカ</t>
    </rPh>
    <phoneticPr fontId="5"/>
  </si>
  <si>
    <t>平均日　増加額</t>
    <rPh sb="0" eb="2">
      <t>ヘイキン</t>
    </rPh>
    <rPh sb="2" eb="3">
      <t>ヒ</t>
    </rPh>
    <rPh sb="4" eb="6">
      <t>ゾウカ</t>
    </rPh>
    <rPh sb="6" eb="7">
      <t>ガク</t>
    </rPh>
    <phoneticPr fontId="5"/>
  </si>
  <si>
    <t>平均　　　ＤＧ</t>
    <rPh sb="0" eb="2">
      <t>ヘイキン</t>
    </rPh>
    <phoneticPr fontId="5"/>
  </si>
  <si>
    <t>合計</t>
    <rPh sb="0" eb="2">
      <t>ゴウケイ</t>
    </rPh>
    <phoneticPr fontId="5"/>
  </si>
  <si>
    <t>【総合計】</t>
    <rPh sb="1" eb="2">
      <t>ソウ</t>
    </rPh>
    <rPh sb="2" eb="4">
      <t>ゴウケイ</t>
    </rPh>
    <phoneticPr fontId="5"/>
  </si>
  <si>
    <t>畜種：　交雑種　　区分　：　スモール</t>
    <rPh sb="0" eb="1">
      <t>チク</t>
    </rPh>
    <rPh sb="1" eb="2">
      <t>シュ</t>
    </rPh>
    <rPh sb="4" eb="6">
      <t>コウザツ</t>
    </rPh>
    <rPh sb="6" eb="7">
      <t>シュ</t>
    </rPh>
    <rPh sb="9" eb="11">
      <t>クブン</t>
    </rPh>
    <phoneticPr fontId="2"/>
  </si>
  <si>
    <t>※　種雄牛別成績表　※</t>
  </si>
  <si>
    <t>（※金額は税込み）　　　（高平均価格順）</t>
  </si>
  <si>
    <t>順位</t>
    <rPh sb="0" eb="2">
      <t>ジュンイ</t>
    </rPh>
    <phoneticPr fontId="2"/>
  </si>
  <si>
    <t>種雄牛名号</t>
    <rPh sb="0" eb="1">
      <t>シュ</t>
    </rPh>
    <rPh sb="1" eb="2">
      <t>ユウ</t>
    </rPh>
    <rPh sb="2" eb="3">
      <t>ギュウ</t>
    </rPh>
    <rPh sb="3" eb="4">
      <t>メイ</t>
    </rPh>
    <rPh sb="4" eb="5">
      <t>ゴウ</t>
    </rPh>
    <phoneticPr fontId="2"/>
  </si>
  <si>
    <t>頭数</t>
    <rPh sb="0" eb="1">
      <t>アタマ</t>
    </rPh>
    <rPh sb="1" eb="2">
      <t>スウ</t>
    </rPh>
    <phoneticPr fontId="2"/>
  </si>
  <si>
    <t>平均価格</t>
    <rPh sb="0" eb="2">
      <t>ヘイキン</t>
    </rPh>
    <rPh sb="2" eb="4">
      <t>カカク</t>
    </rPh>
    <phoneticPr fontId="2"/>
  </si>
  <si>
    <t>平均　　　体重</t>
    <rPh sb="0" eb="2">
      <t>ヘイキン</t>
    </rPh>
    <rPh sb="5" eb="7">
      <t>タイジュウ</t>
    </rPh>
    <phoneticPr fontId="2"/>
  </si>
  <si>
    <t>平均　　　日令</t>
    <rPh sb="0" eb="2">
      <t>ヘイキン</t>
    </rPh>
    <rPh sb="5" eb="6">
      <t>ニチ</t>
    </rPh>
    <rPh sb="6" eb="7">
      <t>レイ</t>
    </rPh>
    <phoneticPr fontId="2"/>
  </si>
  <si>
    <t>Ｋｇ　　　　単価</t>
    <rPh sb="6" eb="8">
      <t>タンカ</t>
    </rPh>
    <phoneticPr fontId="2"/>
  </si>
  <si>
    <t>平均日　増加額</t>
    <rPh sb="0" eb="2">
      <t>ヘイキン</t>
    </rPh>
    <rPh sb="2" eb="3">
      <t>ヒ</t>
    </rPh>
    <rPh sb="4" eb="6">
      <t>ゾウカ</t>
    </rPh>
    <rPh sb="6" eb="7">
      <t>ガク</t>
    </rPh>
    <phoneticPr fontId="2"/>
  </si>
  <si>
    <t>平均　　　ＤＧ</t>
    <rPh sb="0" eb="2">
      <t>ヘイキン</t>
    </rPh>
    <phoneticPr fontId="2"/>
  </si>
  <si>
    <t>（※金額は税込み）　　　（高平均価格順）　　　　　　　</t>
    <rPh sb="2" eb="4">
      <t>キンガク</t>
    </rPh>
    <rPh sb="5" eb="7">
      <t>ゼイコ</t>
    </rPh>
    <rPh sb="13" eb="14">
      <t>コウ</t>
    </rPh>
    <rPh sb="14" eb="16">
      <t>ヘイキン</t>
    </rPh>
    <rPh sb="16" eb="18">
      <t>カカク</t>
    </rPh>
    <rPh sb="18" eb="19">
      <t>ジュン</t>
    </rPh>
    <phoneticPr fontId="2"/>
  </si>
  <si>
    <t>【総合計】</t>
    <rPh sb="1" eb="2">
      <t>ソウ</t>
    </rPh>
    <rPh sb="2" eb="4">
      <t>ゴウケイ</t>
    </rPh>
    <phoneticPr fontId="2"/>
  </si>
  <si>
    <t>畜種：  交雑種　　区分　：　スモール　メス</t>
    <rPh sb="0" eb="1">
      <t>チク</t>
    </rPh>
    <rPh sb="1" eb="2">
      <t>シュ</t>
    </rPh>
    <rPh sb="5" eb="7">
      <t>コウザツ</t>
    </rPh>
    <rPh sb="7" eb="8">
      <t>シュ</t>
    </rPh>
    <rPh sb="10" eb="12">
      <t>クブン</t>
    </rPh>
    <phoneticPr fontId="2"/>
  </si>
  <si>
    <t>畜種：  交雑種　　区分　：　スモール　オス</t>
    <rPh sb="0" eb="1">
      <t>チク</t>
    </rPh>
    <rPh sb="1" eb="2">
      <t>シュ</t>
    </rPh>
    <rPh sb="5" eb="7">
      <t>コウザツ</t>
    </rPh>
    <rPh sb="7" eb="8">
      <t>シュ</t>
    </rPh>
    <rPh sb="10" eb="12">
      <t>クブン</t>
    </rPh>
    <phoneticPr fontId="2"/>
  </si>
  <si>
    <t>鈴音</t>
    <rPh sb="0" eb="2">
      <t>スズオト</t>
    </rPh>
    <phoneticPr fontId="5"/>
  </si>
  <si>
    <t>北美津久</t>
    <rPh sb="0" eb="4">
      <t>キタミツヒサ</t>
    </rPh>
    <phoneticPr fontId="5"/>
  </si>
  <si>
    <t>福之鶴</t>
    <rPh sb="0" eb="3">
      <t>フクノツル</t>
    </rPh>
    <phoneticPr fontId="5"/>
  </si>
  <si>
    <t>秋忠平</t>
    <rPh sb="0" eb="3">
      <t>アキチュウヒラ</t>
    </rPh>
    <phoneticPr fontId="5"/>
  </si>
  <si>
    <t>茂晴花</t>
    <rPh sb="0" eb="3">
      <t>モハレハナ</t>
    </rPh>
    <phoneticPr fontId="5"/>
  </si>
  <si>
    <t>花之福</t>
    <rPh sb="0" eb="3">
      <t>ハナノフク</t>
    </rPh>
    <phoneticPr fontId="5"/>
  </si>
  <si>
    <t>貴隼桜</t>
    <rPh sb="0" eb="3">
      <t>タカハヤブササクラ</t>
    </rPh>
    <phoneticPr fontId="5"/>
  </si>
  <si>
    <t>満天太郎</t>
    <rPh sb="0" eb="4">
      <t>マンテンタロウ</t>
    </rPh>
    <phoneticPr fontId="5"/>
  </si>
  <si>
    <t>咲早桜5</t>
    <rPh sb="0" eb="3">
      <t>サキハヤサクラ</t>
    </rPh>
    <phoneticPr fontId="5"/>
  </si>
  <si>
    <t>正忠平</t>
    <rPh sb="0" eb="3">
      <t>マサチュウヒラ</t>
    </rPh>
    <phoneticPr fontId="5"/>
  </si>
  <si>
    <t>幸忠栄</t>
    <rPh sb="0" eb="3">
      <t>ユキチュウエイ</t>
    </rPh>
    <phoneticPr fontId="5"/>
  </si>
  <si>
    <t>和華久</t>
    <rPh sb="0" eb="3">
      <t>ワハナヒサ</t>
    </rPh>
    <phoneticPr fontId="5"/>
  </si>
  <si>
    <t>奈津百合1</t>
    <rPh sb="0" eb="4">
      <t>ナツユリ</t>
    </rPh>
    <phoneticPr fontId="5"/>
  </si>
  <si>
    <t>勝金幸</t>
    <rPh sb="0" eb="3">
      <t>カツカネユキ</t>
    </rPh>
    <phoneticPr fontId="5"/>
  </si>
  <si>
    <t>美津金幸</t>
    <rPh sb="0" eb="4">
      <t>ミツカネユキ</t>
    </rPh>
    <phoneticPr fontId="5"/>
  </si>
  <si>
    <t>若幸久</t>
    <rPh sb="0" eb="3">
      <t>ワカユキヒサ</t>
    </rPh>
    <phoneticPr fontId="5"/>
  </si>
  <si>
    <t>輝福姫</t>
    <rPh sb="0" eb="3">
      <t>テルフクヒメ</t>
    </rPh>
    <phoneticPr fontId="5"/>
  </si>
  <si>
    <t>百合芳</t>
    <rPh sb="0" eb="3">
      <t>ユリヨシ</t>
    </rPh>
    <phoneticPr fontId="5"/>
  </si>
  <si>
    <t>拓忠平</t>
    <rPh sb="0" eb="3">
      <t>タクチュウヒラ</t>
    </rPh>
    <phoneticPr fontId="5"/>
  </si>
  <si>
    <t>勝美糸</t>
    <rPh sb="0" eb="3">
      <t>カツビイト</t>
    </rPh>
    <phoneticPr fontId="5"/>
  </si>
  <si>
    <t>奈津勝</t>
    <rPh sb="0" eb="3">
      <t>ナツカツ</t>
    </rPh>
    <phoneticPr fontId="5"/>
  </si>
  <si>
    <t>梅栄福</t>
    <rPh sb="0" eb="3">
      <t>ウメエイフク</t>
    </rPh>
    <phoneticPr fontId="5"/>
  </si>
  <si>
    <t>隆之姫</t>
    <rPh sb="0" eb="3">
      <t>タカシノヒメ</t>
    </rPh>
    <phoneticPr fontId="5"/>
  </si>
  <si>
    <t>百合勝安</t>
    <rPh sb="0" eb="4">
      <t>ユリカツヤス</t>
    </rPh>
    <phoneticPr fontId="5"/>
  </si>
  <si>
    <t>福久増</t>
    <rPh sb="0" eb="1">
      <t>フク</t>
    </rPh>
    <rPh sb="1" eb="2">
      <t>ヒサ</t>
    </rPh>
    <rPh sb="2" eb="3">
      <t>ゾウ</t>
    </rPh>
    <phoneticPr fontId="5"/>
  </si>
  <si>
    <t>奈緑</t>
    <rPh sb="0" eb="2">
      <t>ナミドリ</t>
    </rPh>
    <phoneticPr fontId="5"/>
  </si>
  <si>
    <t>英貞</t>
    <rPh sb="0" eb="2">
      <t>エイサダ</t>
    </rPh>
    <phoneticPr fontId="5"/>
  </si>
  <si>
    <t>鉄晴幸</t>
    <rPh sb="0" eb="3">
      <t>テツハレユキ</t>
    </rPh>
    <phoneticPr fontId="5"/>
  </si>
  <si>
    <t>奈津百合55</t>
    <rPh sb="0" eb="4">
      <t>ナツユリ</t>
    </rPh>
    <phoneticPr fontId="5"/>
  </si>
  <si>
    <t>信忠栄</t>
    <rPh sb="0" eb="3">
      <t>シンチュウエイ</t>
    </rPh>
    <phoneticPr fontId="5"/>
  </si>
  <si>
    <t>美津之国</t>
    <rPh sb="0" eb="4">
      <t>ミツノクニ</t>
    </rPh>
    <phoneticPr fontId="5"/>
  </si>
  <si>
    <t>福華鶴</t>
    <rPh sb="0" eb="3">
      <t>フクハナツル</t>
    </rPh>
    <phoneticPr fontId="5"/>
  </si>
  <si>
    <t>知恵久</t>
    <rPh sb="0" eb="3">
      <t>チエヒサ</t>
    </rPh>
    <phoneticPr fontId="5"/>
  </si>
  <si>
    <t>北平白鵬</t>
    <rPh sb="0" eb="4">
      <t>キタヒラハクホウ</t>
    </rPh>
    <phoneticPr fontId="5"/>
  </si>
  <si>
    <t>白鵬紅葉</t>
    <rPh sb="0" eb="4">
      <t>ハクホウモミジ</t>
    </rPh>
    <phoneticPr fontId="5"/>
  </si>
  <si>
    <t>森巖蔵</t>
    <rPh sb="0" eb="3">
      <t>モリイワオクラ</t>
    </rPh>
    <phoneticPr fontId="5"/>
  </si>
  <si>
    <t>　令和８年９月１日～９月３０日</t>
    <rPh sb="1" eb="3">
      <t>レイワ</t>
    </rPh>
    <rPh sb="4" eb="5">
      <t>ネン</t>
    </rPh>
    <rPh sb="6" eb="7">
      <t>ツキ</t>
    </rPh>
    <rPh sb="8" eb="9">
      <t>ヒ</t>
    </rPh>
    <rPh sb="11" eb="12">
      <t>ツキ</t>
    </rPh>
    <rPh sb="14" eb="15">
      <t>ヒ</t>
    </rPh>
    <phoneticPr fontId="2"/>
  </si>
  <si>
    <t>令和８年９月１日～９月３０日</t>
    <rPh sb="0" eb="2">
      <t>レイワ</t>
    </rPh>
    <rPh sb="3" eb="4">
      <t>ネン</t>
    </rPh>
    <rPh sb="5" eb="6">
      <t>ツキ</t>
    </rPh>
    <rPh sb="7" eb="8">
      <t>ヒ</t>
    </rPh>
    <rPh sb="10" eb="11">
      <t>ツキ</t>
    </rPh>
    <rPh sb="13" eb="14">
      <t>ヒ</t>
    </rPh>
    <phoneticPr fontId="2"/>
  </si>
  <si>
    <t>令和８年９月１日～９月３０日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10" eb="11">
      <t>ツキ</t>
    </rPh>
    <rPh sb="13" eb="14">
      <t>ヒ</t>
    </rPh>
    <phoneticPr fontId="2"/>
  </si>
  <si>
    <t>暁之藤</t>
    <rPh sb="0" eb="3">
      <t>アカツキノフジ</t>
    </rPh>
    <phoneticPr fontId="5"/>
  </si>
  <si>
    <t>優富姫</t>
    <rPh sb="0" eb="1">
      <t>ユウ</t>
    </rPh>
    <rPh sb="1" eb="2">
      <t>トミ</t>
    </rPh>
    <rPh sb="2" eb="3">
      <t>ヒメ</t>
    </rPh>
    <phoneticPr fontId="5"/>
  </si>
  <si>
    <t>優鶴福</t>
    <rPh sb="0" eb="1">
      <t>ユウ</t>
    </rPh>
    <rPh sb="1" eb="2">
      <t>ツル</t>
    </rPh>
    <rPh sb="2" eb="3">
      <t>フク</t>
    </rPh>
    <phoneticPr fontId="5"/>
  </si>
  <si>
    <t>愛之桜</t>
    <rPh sb="0" eb="1">
      <t>アイ</t>
    </rPh>
    <rPh sb="1" eb="2">
      <t>ノ</t>
    </rPh>
    <rPh sb="2" eb="3">
      <t>サクラ</t>
    </rPh>
    <phoneticPr fontId="5"/>
  </si>
  <si>
    <t>琥百合5</t>
    <rPh sb="0" eb="1">
      <t>コ</t>
    </rPh>
    <rPh sb="1" eb="3">
      <t>ユリ</t>
    </rPh>
    <phoneticPr fontId="5"/>
  </si>
  <si>
    <t>鶴姫重</t>
    <rPh sb="0" eb="3">
      <t>ツルヒメシゲ</t>
    </rPh>
    <phoneticPr fontId="5"/>
  </si>
  <si>
    <t>鶴姫翠</t>
    <rPh sb="0" eb="2">
      <t>ツルヒメ</t>
    </rPh>
    <rPh sb="2" eb="3">
      <t>スイ</t>
    </rPh>
    <phoneticPr fontId="5"/>
  </si>
  <si>
    <t>忠太1</t>
    <rPh sb="0" eb="2">
      <t>チュウタ</t>
    </rPh>
    <phoneticPr fontId="5"/>
  </si>
  <si>
    <t>伊勢之鶴</t>
    <rPh sb="0" eb="4">
      <t>イセノツル</t>
    </rPh>
    <phoneticPr fontId="5"/>
  </si>
  <si>
    <t>姫勝久</t>
    <rPh sb="0" eb="3">
      <t>ヒメカツヒサ</t>
    </rPh>
    <phoneticPr fontId="5"/>
  </si>
  <si>
    <t>千寿剣</t>
    <rPh sb="0" eb="3">
      <t>センジュケン</t>
    </rPh>
    <phoneticPr fontId="5"/>
  </si>
  <si>
    <t>紀多福</t>
    <rPh sb="0" eb="3">
      <t>キタフク</t>
    </rPh>
    <phoneticPr fontId="5"/>
  </si>
  <si>
    <t>茂久桜</t>
    <rPh sb="0" eb="3">
      <t>モヒササクラ</t>
    </rPh>
    <phoneticPr fontId="5"/>
  </si>
  <si>
    <t>伊勢之舞</t>
    <rPh sb="0" eb="2">
      <t>イセ</t>
    </rPh>
    <rPh sb="2" eb="3">
      <t>ノ</t>
    </rPh>
    <rPh sb="3" eb="4">
      <t>マイ</t>
    </rPh>
    <phoneticPr fontId="5"/>
  </si>
  <si>
    <t>花白清福</t>
    <rPh sb="0" eb="4">
      <t>ハナシロキヨフク</t>
    </rPh>
    <phoneticPr fontId="5"/>
  </si>
  <si>
    <t>勝俊桜</t>
    <rPh sb="0" eb="3">
      <t>カツトシサクラ</t>
    </rPh>
    <phoneticPr fontId="5"/>
  </si>
  <si>
    <t>北宝翔</t>
    <rPh sb="0" eb="3">
      <t>キタタカラショウ</t>
    </rPh>
    <phoneticPr fontId="5"/>
  </si>
  <si>
    <t>勝久桜</t>
    <rPh sb="0" eb="3">
      <t>カツヒササクラ</t>
    </rPh>
    <phoneticPr fontId="5"/>
  </si>
  <si>
    <t>武知恵</t>
    <rPh sb="0" eb="1">
      <t>ブ</t>
    </rPh>
    <rPh sb="1" eb="3">
      <t>チエ</t>
    </rPh>
    <phoneticPr fontId="5"/>
  </si>
  <si>
    <t>北小糸</t>
    <rPh sb="0" eb="3">
      <t>キタコイト</t>
    </rPh>
    <phoneticPr fontId="5"/>
  </si>
  <si>
    <t>雪之姫</t>
    <rPh sb="0" eb="1">
      <t>ユキ</t>
    </rPh>
    <rPh sb="1" eb="2">
      <t>ノ</t>
    </rPh>
    <rPh sb="2" eb="3">
      <t>ヒメ</t>
    </rPh>
    <phoneticPr fontId="5"/>
  </si>
  <si>
    <t>銀恣</t>
    <rPh sb="0" eb="2">
      <t>ギンシ</t>
    </rPh>
    <phoneticPr fontId="5"/>
  </si>
  <si>
    <t>耕白鵬</t>
    <rPh sb="0" eb="1">
      <t>コウ</t>
    </rPh>
    <rPh sb="1" eb="3">
      <t>ハクホウ</t>
    </rPh>
    <phoneticPr fontId="5"/>
  </si>
  <si>
    <t>姫百合</t>
    <rPh sb="0" eb="3">
      <t>ヒメユリ</t>
    </rPh>
    <phoneticPr fontId="5"/>
  </si>
  <si>
    <t>飛鳥姫</t>
    <rPh sb="0" eb="3">
      <t>アスカヒメ</t>
    </rPh>
    <phoneticPr fontId="5"/>
  </si>
  <si>
    <t>千夏姫</t>
    <rPh sb="0" eb="3">
      <t>チナツヒメ</t>
    </rPh>
    <phoneticPr fontId="5"/>
  </si>
  <si>
    <t>北朱音</t>
    <rPh sb="0" eb="1">
      <t>キタ</t>
    </rPh>
    <rPh sb="1" eb="2">
      <t>シュ</t>
    </rPh>
    <rPh sb="2" eb="3">
      <t>オト</t>
    </rPh>
    <phoneticPr fontId="5"/>
  </si>
  <si>
    <t>博紅葉</t>
    <rPh sb="0" eb="3">
      <t>ヒロシモミジ</t>
    </rPh>
    <phoneticPr fontId="5"/>
  </si>
  <si>
    <t>友勝平</t>
    <rPh sb="0" eb="3">
      <t>トモカツヒラ</t>
    </rPh>
    <phoneticPr fontId="5"/>
  </si>
  <si>
    <t>幸照鶴</t>
    <rPh sb="0" eb="3">
      <t>ユキテルツル</t>
    </rPh>
    <phoneticPr fontId="5"/>
  </si>
  <si>
    <t>闘龍門82</t>
    <rPh sb="0" eb="3">
      <t>トウリュウモン</t>
    </rPh>
    <phoneticPr fontId="5"/>
  </si>
  <si>
    <t>峰勝姫</t>
    <rPh sb="0" eb="3">
      <t>ミネカツヒメ</t>
    </rPh>
    <phoneticPr fontId="5"/>
  </si>
  <si>
    <t>南鶴増</t>
    <rPh sb="0" eb="3">
      <t>ミナミツルマス</t>
    </rPh>
    <phoneticPr fontId="5"/>
  </si>
  <si>
    <t>福増鶴</t>
    <rPh sb="0" eb="3">
      <t>フクマスツル</t>
    </rPh>
    <phoneticPr fontId="5"/>
  </si>
  <si>
    <t>姉久姫</t>
    <rPh sb="0" eb="3">
      <t>アネヒサヒメ</t>
    </rPh>
    <phoneticPr fontId="5"/>
  </si>
  <si>
    <t>那奈雄</t>
    <rPh sb="0" eb="1">
      <t>ナ</t>
    </rPh>
    <rPh sb="1" eb="2">
      <t>ナ</t>
    </rPh>
    <rPh sb="2" eb="3">
      <t>オス</t>
    </rPh>
    <phoneticPr fontId="5"/>
  </si>
  <si>
    <t>北美津豊</t>
    <rPh sb="0" eb="1">
      <t>キタ</t>
    </rPh>
    <rPh sb="1" eb="3">
      <t>ミツ</t>
    </rPh>
    <rPh sb="3" eb="4">
      <t>ユタカ</t>
    </rPh>
    <phoneticPr fontId="5"/>
  </si>
  <si>
    <t>糸勝百合</t>
    <rPh sb="0" eb="4">
      <t>イトカツユリ</t>
    </rPh>
    <phoneticPr fontId="5"/>
  </si>
  <si>
    <t>勝早桜5</t>
    <rPh sb="0" eb="3">
      <t>カツハヤサクラ</t>
    </rPh>
    <phoneticPr fontId="5"/>
  </si>
  <si>
    <t>武早桜</t>
    <rPh sb="0" eb="1">
      <t>ブ</t>
    </rPh>
    <rPh sb="1" eb="2">
      <t>ハヤ</t>
    </rPh>
    <rPh sb="2" eb="3">
      <t>サクラ</t>
    </rPh>
    <phoneticPr fontId="5"/>
  </si>
  <si>
    <t>梅勝栄</t>
    <rPh sb="0" eb="3">
      <t>ウメカツエイ</t>
    </rPh>
    <phoneticPr fontId="5"/>
  </si>
  <si>
    <t>福勝鶴</t>
    <rPh sb="0" eb="3">
      <t>フクカツツル</t>
    </rPh>
    <phoneticPr fontId="5"/>
  </si>
  <si>
    <t>奥晴花</t>
    <rPh sb="0" eb="3">
      <t>オクハレハナ</t>
    </rPh>
    <phoneticPr fontId="5"/>
  </si>
  <si>
    <t>福栄</t>
    <rPh sb="0" eb="2">
      <t>フクエイ</t>
    </rPh>
    <phoneticPr fontId="5"/>
  </si>
  <si>
    <t>紀愛津</t>
    <rPh sb="0" eb="3">
      <t>ノリアイツ</t>
    </rPh>
    <phoneticPr fontId="5"/>
  </si>
  <si>
    <t>珀百合</t>
    <rPh sb="0" eb="3">
      <t>ハクユリ</t>
    </rPh>
    <phoneticPr fontId="5"/>
  </si>
  <si>
    <t>姫紅葉</t>
    <rPh sb="0" eb="3">
      <t>ヒメモミジ</t>
    </rPh>
    <phoneticPr fontId="5"/>
  </si>
  <si>
    <t>勝乃姫</t>
    <rPh sb="0" eb="1">
      <t>カツ</t>
    </rPh>
    <rPh sb="1" eb="2">
      <t>ノ</t>
    </rPh>
    <rPh sb="2" eb="3">
      <t>ヒメ</t>
    </rPh>
    <phoneticPr fontId="5"/>
  </si>
  <si>
    <t>武平俊</t>
    <rPh sb="0" eb="1">
      <t>ブ</t>
    </rPh>
    <rPh sb="1" eb="2">
      <t>ヒラ</t>
    </rPh>
    <rPh sb="2" eb="3">
      <t>トシ</t>
    </rPh>
    <phoneticPr fontId="5"/>
  </si>
  <si>
    <t>哲重</t>
    <rPh sb="0" eb="2">
      <t>テツシゲ</t>
    </rPh>
    <phoneticPr fontId="5"/>
  </si>
  <si>
    <t>喜亀平</t>
    <rPh sb="0" eb="1">
      <t>キ</t>
    </rPh>
    <rPh sb="1" eb="3">
      <t>カメヒラ</t>
    </rPh>
    <phoneticPr fontId="5"/>
  </si>
  <si>
    <t>室太郎</t>
    <rPh sb="0" eb="3">
      <t>ムロタロウ</t>
    </rPh>
    <phoneticPr fontId="5"/>
  </si>
  <si>
    <t>幸松利</t>
    <rPh sb="0" eb="1">
      <t>ユキ</t>
    </rPh>
    <rPh sb="1" eb="2">
      <t>マツ</t>
    </rPh>
    <rPh sb="2" eb="3">
      <t>リ</t>
    </rPh>
    <phoneticPr fontId="5"/>
  </si>
  <si>
    <t>菊平安</t>
    <rPh sb="0" eb="3">
      <t>キクヒラヤス</t>
    </rPh>
    <phoneticPr fontId="5"/>
  </si>
  <si>
    <t>丸藤3</t>
    <rPh sb="0" eb="2">
      <t>マルフジ</t>
    </rPh>
    <phoneticPr fontId="5"/>
  </si>
  <si>
    <t>篤姫輝</t>
    <rPh sb="0" eb="1">
      <t>アツシ</t>
    </rPh>
    <rPh sb="1" eb="2">
      <t>ヒメ</t>
    </rPh>
    <rPh sb="2" eb="3">
      <t>テル</t>
    </rPh>
    <phoneticPr fontId="5"/>
  </si>
  <si>
    <t>種雄牛不明</t>
    <rPh sb="0" eb="3">
      <t>シュユウギュウ</t>
    </rPh>
    <rPh sb="3" eb="5">
      <t>フメイ</t>
    </rPh>
    <phoneticPr fontId="5"/>
  </si>
  <si>
    <t>1.63</t>
    <phoneticPr fontId="5"/>
  </si>
  <si>
    <t>1.77</t>
    <phoneticPr fontId="5"/>
  </si>
  <si>
    <t>1.71</t>
    <phoneticPr fontId="5"/>
  </si>
  <si>
    <t>1.77</t>
    <phoneticPr fontId="8"/>
  </si>
  <si>
    <t>1.63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</si>
</sst>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6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6"/>
      <color rgb="FF00206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>
      <alignment vertical="center"/>
    </xf>
    <xf numFmtId="0" fontId="4" fillId="0" borderId="0" xfId="2" applyFont="1"/>
    <xf numFmtId="176" fontId="4" fillId="0" borderId="0" xfId="2" applyNumberFormat="1" applyFont="1"/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176" fontId="6" fillId="0" borderId="8" xfId="0" applyNumberFormat="1" applyFont="1" applyBorder="1">
      <alignment vertical="center"/>
    </xf>
    <xf numFmtId="0" fontId="6" fillId="0" borderId="8" xfId="0" applyFont="1" applyBorder="1">
      <alignment vertical="center"/>
    </xf>
    <xf numFmtId="176" fontId="6" fillId="0" borderId="9" xfId="0" applyNumberFormat="1" applyFont="1" applyBorder="1">
      <alignment vertical="center"/>
    </xf>
    <xf numFmtId="0" fontId="6" fillId="0" borderId="9" xfId="0" applyFont="1" applyBorder="1">
      <alignment vertical="center"/>
    </xf>
    <xf numFmtId="49" fontId="4" fillId="0" borderId="0" xfId="2" applyNumberFormat="1" applyFont="1"/>
    <xf numFmtId="49" fontId="0" fillId="0" borderId="0" xfId="0" applyNumberFormat="1">
      <alignment vertical="center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right"/>
    </xf>
    <xf numFmtId="0" fontId="7" fillId="0" borderId="0" xfId="0" applyFont="1" applyAlignment="1">
      <alignment horizontal="center" vertical="center"/>
    </xf>
    <xf numFmtId="0" fontId="9" fillId="0" borderId="0" xfId="2" applyFont="1"/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176" fontId="6" fillId="0" borderId="23" xfId="0" applyNumberFormat="1" applyFont="1" applyBorder="1">
      <alignment vertical="center"/>
    </xf>
    <xf numFmtId="0" fontId="6" fillId="0" borderId="23" xfId="0" applyFont="1" applyBorder="1">
      <alignment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>
      <alignment vertical="center"/>
    </xf>
    <xf numFmtId="176" fontId="10" fillId="0" borderId="2" xfId="0" applyNumberFormat="1" applyFont="1" applyBorder="1">
      <alignment vertical="center"/>
    </xf>
    <xf numFmtId="0" fontId="10" fillId="0" borderId="2" xfId="0" applyFont="1" applyBorder="1">
      <alignment vertical="center"/>
    </xf>
    <xf numFmtId="49" fontId="10" fillId="0" borderId="3" xfId="0" applyNumberFormat="1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0" xfId="2" applyNumberFormat="1" applyFont="1" applyAlignment="1">
      <alignment horizontal="left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zoomScaleNormal="100" workbookViewId="0">
      <pane xSplit="1" topLeftCell="B1" activePane="topRight" state="frozen"/>
      <selection activeCell="A82" sqref="A82"/>
      <selection pane="topRight" activeCell="A101" sqref="A101"/>
    </sheetView>
  </sheetViews>
  <sheetFormatPr defaultRowHeight="13.5" x14ac:dyDescent="0.15"/>
  <cols>
    <col min="1" max="1" width="5.125" customWidth="1"/>
    <col min="2" max="2" width="11.125" customWidth="1"/>
    <col min="3" max="3" width="5.625" customWidth="1"/>
    <col min="4" max="4" width="11" style="3" customWidth="1"/>
    <col min="5" max="6" width="6.625" customWidth="1"/>
    <col min="7" max="8" width="9.125" style="3" customWidth="1"/>
    <col min="9" max="9" width="5.625" style="19" customWidth="1"/>
    <col min="10" max="10" width="5.625" customWidth="1"/>
    <col min="11" max="11" width="11" style="3" customWidth="1"/>
    <col min="12" max="13" width="6.625" customWidth="1"/>
    <col min="14" max="15" width="9.125" style="3" customWidth="1"/>
    <col min="16" max="16" width="5.625" customWidth="1"/>
    <col min="17" max="17" width="6.125" customWidth="1"/>
    <col min="18" max="18" width="11" style="3" customWidth="1"/>
    <col min="19" max="20" width="6.625" customWidth="1"/>
    <col min="21" max="22" width="9.125" style="3" customWidth="1"/>
    <col min="23" max="23" width="5.625" customWidth="1"/>
  </cols>
  <sheetData>
    <row r="1" spans="1:23" ht="17.25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14.25" x14ac:dyDescent="0.15">
      <c r="A2" s="1" t="s">
        <v>1</v>
      </c>
      <c r="B2" s="1" t="s">
        <v>67</v>
      </c>
      <c r="C2" s="1"/>
      <c r="D2" s="2"/>
      <c r="E2" s="1"/>
      <c r="F2" s="1"/>
      <c r="G2" s="2"/>
      <c r="H2" s="2"/>
      <c r="I2" s="18"/>
      <c r="J2" s="1"/>
      <c r="K2" s="2"/>
      <c r="L2" s="1"/>
      <c r="M2" s="1"/>
      <c r="N2" s="2"/>
      <c r="O2" s="2"/>
      <c r="P2" s="1"/>
      <c r="Q2" s="1"/>
    </row>
    <row r="3" spans="1:23" ht="14.25" x14ac:dyDescent="0.15">
      <c r="A3" s="1" t="s">
        <v>15</v>
      </c>
      <c r="B3" s="1"/>
      <c r="C3" s="1"/>
      <c r="D3" s="2"/>
      <c r="E3" s="1"/>
      <c r="F3" s="1"/>
      <c r="G3" s="2"/>
      <c r="H3" s="2"/>
      <c r="I3" s="18"/>
      <c r="J3" s="1"/>
      <c r="K3" s="2"/>
      <c r="L3" s="1"/>
      <c r="M3" s="1"/>
      <c r="N3" s="2"/>
      <c r="O3" s="2"/>
      <c r="P3" s="50" t="s">
        <v>27</v>
      </c>
      <c r="Q3" s="50"/>
      <c r="R3" s="50"/>
      <c r="S3" s="50"/>
      <c r="T3" s="50"/>
      <c r="U3" s="50"/>
      <c r="V3" s="50"/>
      <c r="W3" s="50"/>
    </row>
    <row r="4" spans="1:23" ht="14.25" thickBot="1" x14ac:dyDescent="0.2"/>
    <row r="5" spans="1:23" s="4" customFormat="1" ht="24" customHeight="1" thickTop="1" x14ac:dyDescent="0.15">
      <c r="A5" s="53" t="s">
        <v>2</v>
      </c>
      <c r="B5" s="55" t="s">
        <v>3</v>
      </c>
      <c r="C5" s="46" t="s">
        <v>4</v>
      </c>
      <c r="D5" s="47"/>
      <c r="E5" s="47"/>
      <c r="F5" s="47"/>
      <c r="G5" s="47"/>
      <c r="H5" s="47"/>
      <c r="I5" s="48"/>
      <c r="J5" s="46" t="s">
        <v>5</v>
      </c>
      <c r="K5" s="47"/>
      <c r="L5" s="47"/>
      <c r="M5" s="47"/>
      <c r="N5" s="47"/>
      <c r="O5" s="47"/>
      <c r="P5" s="48"/>
      <c r="Q5" s="46" t="s">
        <v>13</v>
      </c>
      <c r="R5" s="47"/>
      <c r="S5" s="47"/>
      <c r="T5" s="47"/>
      <c r="U5" s="47"/>
      <c r="V5" s="47"/>
      <c r="W5" s="48"/>
    </row>
    <row r="6" spans="1:23" s="4" customFormat="1" ht="29.25" thickBot="1" x14ac:dyDescent="0.2">
      <c r="A6" s="54"/>
      <c r="B6" s="56"/>
      <c r="C6" s="5" t="s">
        <v>6</v>
      </c>
      <c r="D6" s="6" t="s">
        <v>7</v>
      </c>
      <c r="E6" s="7" t="s">
        <v>8</v>
      </c>
      <c r="F6" s="7" t="s">
        <v>9</v>
      </c>
      <c r="G6" s="8" t="s">
        <v>10</v>
      </c>
      <c r="H6" s="8" t="s">
        <v>11</v>
      </c>
      <c r="I6" s="20" t="s">
        <v>12</v>
      </c>
      <c r="J6" s="5" t="s">
        <v>6</v>
      </c>
      <c r="K6" s="6" t="s">
        <v>7</v>
      </c>
      <c r="L6" s="7" t="s">
        <v>8</v>
      </c>
      <c r="M6" s="7" t="s">
        <v>9</v>
      </c>
      <c r="N6" s="8" t="s">
        <v>10</v>
      </c>
      <c r="O6" s="8" t="s">
        <v>11</v>
      </c>
      <c r="P6" s="9" t="s">
        <v>12</v>
      </c>
      <c r="Q6" s="5" t="s">
        <v>6</v>
      </c>
      <c r="R6" s="6" t="s">
        <v>7</v>
      </c>
      <c r="S6" s="7" t="s">
        <v>8</v>
      </c>
      <c r="T6" s="7" t="s">
        <v>9</v>
      </c>
      <c r="U6" s="8" t="s">
        <v>10</v>
      </c>
      <c r="V6" s="8" t="s">
        <v>11</v>
      </c>
      <c r="W6" s="9" t="s">
        <v>12</v>
      </c>
    </row>
    <row r="7" spans="1:23" s="4" customFormat="1" ht="15" thickTop="1" x14ac:dyDescent="0.15">
      <c r="A7" s="10">
        <v>1</v>
      </c>
      <c r="B7" s="11" t="s">
        <v>70</v>
      </c>
      <c r="C7" s="10">
        <v>0</v>
      </c>
      <c r="D7" s="14">
        <v>0</v>
      </c>
      <c r="E7" s="15">
        <v>0</v>
      </c>
      <c r="F7" s="15">
        <v>0</v>
      </c>
      <c r="G7" s="14">
        <v>0</v>
      </c>
      <c r="H7" s="14">
        <v>0</v>
      </c>
      <c r="I7" s="36">
        <v>0</v>
      </c>
      <c r="J7" s="10">
        <v>2</v>
      </c>
      <c r="K7" s="14">
        <v>444950</v>
      </c>
      <c r="L7" s="15">
        <v>103</v>
      </c>
      <c r="M7" s="15">
        <v>54</v>
      </c>
      <c r="N7" s="14">
        <v>4341</v>
      </c>
      <c r="O7" s="14">
        <v>8240</v>
      </c>
      <c r="P7" s="36">
        <f t="shared" ref="P7:P68" si="0">SUM(O7/N7)</f>
        <v>1.898180142824234</v>
      </c>
      <c r="Q7" s="10">
        <f t="shared" ref="Q7:Q70" si="1">SUM(C7,J7)</f>
        <v>2</v>
      </c>
      <c r="R7" s="14">
        <v>444950</v>
      </c>
      <c r="S7" s="15">
        <v>103</v>
      </c>
      <c r="T7" s="15">
        <v>54</v>
      </c>
      <c r="U7" s="14">
        <v>4341</v>
      </c>
      <c r="V7" s="14">
        <v>8240</v>
      </c>
      <c r="W7" s="36">
        <f t="shared" ref="W7:W70" si="2">SUM(V7/U7)</f>
        <v>1.898180142824234</v>
      </c>
    </row>
    <row r="8" spans="1:23" s="4" customFormat="1" ht="14.25" x14ac:dyDescent="0.15">
      <c r="A8" s="12">
        <v>2</v>
      </c>
      <c r="B8" s="13" t="s">
        <v>71</v>
      </c>
      <c r="C8" s="12">
        <v>0</v>
      </c>
      <c r="D8" s="16">
        <v>0</v>
      </c>
      <c r="E8" s="17">
        <v>0</v>
      </c>
      <c r="F8" s="17">
        <v>0</v>
      </c>
      <c r="G8" s="16">
        <v>0</v>
      </c>
      <c r="H8" s="16">
        <v>0</v>
      </c>
      <c r="I8" s="37">
        <v>0</v>
      </c>
      <c r="J8" s="12">
        <v>1</v>
      </c>
      <c r="K8" s="16">
        <v>424600</v>
      </c>
      <c r="L8" s="17">
        <v>104</v>
      </c>
      <c r="M8" s="17">
        <v>55</v>
      </c>
      <c r="N8" s="16">
        <f t="shared" ref="N8:N67" si="3">SUM(K8/L8)</f>
        <v>4082.6923076923076</v>
      </c>
      <c r="O8" s="16">
        <f t="shared" ref="O8:O67" si="4">SUM(K8/M8)</f>
        <v>7720</v>
      </c>
      <c r="P8" s="37">
        <f t="shared" si="0"/>
        <v>1.8909090909090909</v>
      </c>
      <c r="Q8" s="12">
        <f t="shared" si="1"/>
        <v>1</v>
      </c>
      <c r="R8" s="16">
        <v>424600</v>
      </c>
      <c r="S8" s="17">
        <v>104</v>
      </c>
      <c r="T8" s="17">
        <v>55</v>
      </c>
      <c r="U8" s="16">
        <f t="shared" ref="U8:U70" si="5">SUM(R8/S8)</f>
        <v>4082.6923076923076</v>
      </c>
      <c r="V8" s="16">
        <f t="shared" ref="V8:V70" si="6">SUM(R8/T8)</f>
        <v>7720</v>
      </c>
      <c r="W8" s="37">
        <f t="shared" si="2"/>
        <v>1.8909090909090909</v>
      </c>
    </row>
    <row r="9" spans="1:23" s="4" customFormat="1" ht="14.25" x14ac:dyDescent="0.15">
      <c r="A9" s="12">
        <v>3</v>
      </c>
      <c r="B9" s="13" t="s">
        <v>72</v>
      </c>
      <c r="C9" s="12">
        <v>3</v>
      </c>
      <c r="D9" s="16">
        <v>428267</v>
      </c>
      <c r="E9" s="17">
        <v>101</v>
      </c>
      <c r="F9" s="17">
        <v>57</v>
      </c>
      <c r="G9" s="16">
        <v>4254</v>
      </c>
      <c r="H9" s="16">
        <v>7513</v>
      </c>
      <c r="I9" s="37">
        <f t="shared" ref="I9:I60" si="7">SUM(H9/G9)</f>
        <v>1.7661024917724495</v>
      </c>
      <c r="J9" s="12">
        <v>2</v>
      </c>
      <c r="K9" s="16">
        <v>414700</v>
      </c>
      <c r="L9" s="17">
        <v>110</v>
      </c>
      <c r="M9" s="17">
        <v>56</v>
      </c>
      <c r="N9" s="16">
        <v>3787</v>
      </c>
      <c r="O9" s="16">
        <v>7472</v>
      </c>
      <c r="P9" s="37">
        <f t="shared" si="0"/>
        <v>1.9730657512542911</v>
      </c>
      <c r="Q9" s="12">
        <f t="shared" si="1"/>
        <v>5</v>
      </c>
      <c r="R9" s="16">
        <v>422840</v>
      </c>
      <c r="S9" s="17">
        <v>104</v>
      </c>
      <c r="T9" s="17">
        <v>56</v>
      </c>
      <c r="U9" s="16">
        <v>4058</v>
      </c>
      <c r="V9" s="16">
        <v>7497</v>
      </c>
      <c r="W9" s="37">
        <f t="shared" si="2"/>
        <v>1.8474618038442583</v>
      </c>
    </row>
    <row r="10" spans="1:23" s="4" customFormat="1" ht="14.25" x14ac:dyDescent="0.15">
      <c r="A10" s="12">
        <v>4</v>
      </c>
      <c r="B10" s="4" t="s">
        <v>73</v>
      </c>
      <c r="C10" s="12">
        <v>0</v>
      </c>
      <c r="D10" s="16">
        <v>0</v>
      </c>
      <c r="E10" s="17">
        <v>0</v>
      </c>
      <c r="F10" s="17">
        <v>0</v>
      </c>
      <c r="G10" s="16">
        <v>0</v>
      </c>
      <c r="H10" s="16">
        <v>0</v>
      </c>
      <c r="I10" s="37">
        <v>0</v>
      </c>
      <c r="J10" s="12">
        <v>1</v>
      </c>
      <c r="K10" s="16">
        <v>418000</v>
      </c>
      <c r="L10" s="17">
        <v>111</v>
      </c>
      <c r="M10" s="17">
        <v>57</v>
      </c>
      <c r="N10" s="16">
        <f t="shared" si="3"/>
        <v>3765.765765765766</v>
      </c>
      <c r="O10" s="16">
        <f t="shared" si="4"/>
        <v>7333.333333333333</v>
      </c>
      <c r="P10" s="37">
        <f t="shared" si="0"/>
        <v>1.9473684210526314</v>
      </c>
      <c r="Q10" s="12">
        <f t="shared" si="1"/>
        <v>1</v>
      </c>
      <c r="R10" s="16">
        <v>418000</v>
      </c>
      <c r="S10" s="17">
        <v>111</v>
      </c>
      <c r="T10" s="17">
        <v>57</v>
      </c>
      <c r="U10" s="16">
        <f t="shared" si="5"/>
        <v>3765.765765765766</v>
      </c>
      <c r="V10" s="16">
        <f t="shared" si="6"/>
        <v>7333.333333333333</v>
      </c>
      <c r="W10" s="37">
        <f t="shared" si="2"/>
        <v>1.9473684210526314</v>
      </c>
    </row>
    <row r="11" spans="1:23" s="4" customFormat="1" ht="14.25" x14ac:dyDescent="0.15">
      <c r="A11" s="12">
        <v>5</v>
      </c>
      <c r="B11" s="13" t="s">
        <v>51</v>
      </c>
      <c r="C11" s="12">
        <v>2</v>
      </c>
      <c r="D11" s="16">
        <v>416350</v>
      </c>
      <c r="E11" s="17">
        <v>100</v>
      </c>
      <c r="F11" s="17">
        <v>55</v>
      </c>
      <c r="G11" s="16">
        <v>4164</v>
      </c>
      <c r="H11" s="16">
        <v>7639</v>
      </c>
      <c r="I11" s="37">
        <f t="shared" si="7"/>
        <v>1.8345341018251682</v>
      </c>
      <c r="J11" s="12">
        <v>0</v>
      </c>
      <c r="K11" s="16">
        <v>0</v>
      </c>
      <c r="L11" s="17">
        <v>0</v>
      </c>
      <c r="M11" s="17">
        <v>0</v>
      </c>
      <c r="N11" s="16">
        <v>0</v>
      </c>
      <c r="O11" s="16">
        <v>0</v>
      </c>
      <c r="P11" s="37">
        <v>0</v>
      </c>
      <c r="Q11" s="12">
        <f t="shared" si="1"/>
        <v>2</v>
      </c>
      <c r="R11" s="16">
        <v>416350</v>
      </c>
      <c r="S11" s="17">
        <v>100</v>
      </c>
      <c r="T11" s="17">
        <v>55</v>
      </c>
      <c r="U11" s="16">
        <v>4164</v>
      </c>
      <c r="V11" s="16">
        <v>7639</v>
      </c>
      <c r="W11" s="37">
        <f t="shared" si="2"/>
        <v>1.8345341018251682</v>
      </c>
    </row>
    <row r="12" spans="1:23" s="4" customFormat="1" ht="14.25" x14ac:dyDescent="0.15">
      <c r="A12" s="12">
        <v>6</v>
      </c>
      <c r="B12" s="13" t="s">
        <v>74</v>
      </c>
      <c r="C12" s="12">
        <v>0</v>
      </c>
      <c r="D12" s="16">
        <v>0</v>
      </c>
      <c r="E12" s="17">
        <v>0</v>
      </c>
      <c r="F12" s="17">
        <v>0</v>
      </c>
      <c r="G12" s="16">
        <v>0</v>
      </c>
      <c r="H12" s="16">
        <v>0</v>
      </c>
      <c r="I12" s="37">
        <v>0</v>
      </c>
      <c r="J12" s="12">
        <v>2</v>
      </c>
      <c r="K12" s="16">
        <v>405350</v>
      </c>
      <c r="L12" s="17">
        <v>113</v>
      </c>
      <c r="M12" s="17">
        <v>55</v>
      </c>
      <c r="N12" s="16">
        <v>3603</v>
      </c>
      <c r="O12" s="16">
        <v>7370</v>
      </c>
      <c r="P12" s="37">
        <f t="shared" si="0"/>
        <v>2.0455176242020539</v>
      </c>
      <c r="Q12" s="12">
        <f t="shared" si="1"/>
        <v>2</v>
      </c>
      <c r="R12" s="16">
        <v>405350</v>
      </c>
      <c r="S12" s="17">
        <v>113</v>
      </c>
      <c r="T12" s="17">
        <v>55</v>
      </c>
      <c r="U12" s="16">
        <v>3603</v>
      </c>
      <c r="V12" s="16">
        <v>7370</v>
      </c>
      <c r="W12" s="37">
        <f t="shared" si="2"/>
        <v>2.0455176242020539</v>
      </c>
    </row>
    <row r="13" spans="1:23" s="4" customFormat="1" ht="14.25" x14ac:dyDescent="0.15">
      <c r="A13" s="12">
        <v>7</v>
      </c>
      <c r="B13" s="13" t="s">
        <v>75</v>
      </c>
      <c r="C13" s="12">
        <v>1</v>
      </c>
      <c r="D13" s="16">
        <v>400400</v>
      </c>
      <c r="E13" s="17">
        <v>92</v>
      </c>
      <c r="F13" s="17">
        <v>50</v>
      </c>
      <c r="G13" s="16">
        <v>4352</v>
      </c>
      <c r="H13" s="16">
        <v>8008</v>
      </c>
      <c r="I13" s="37">
        <f t="shared" si="7"/>
        <v>1.8400735294117647</v>
      </c>
      <c r="J13" s="12">
        <v>3</v>
      </c>
      <c r="K13" s="16">
        <v>396733</v>
      </c>
      <c r="L13" s="17">
        <v>105</v>
      </c>
      <c r="M13" s="17">
        <v>53</v>
      </c>
      <c r="N13" s="16">
        <v>3790</v>
      </c>
      <c r="O13" s="16">
        <v>7533</v>
      </c>
      <c r="P13" s="37">
        <f t="shared" si="0"/>
        <v>1.9875989445910289</v>
      </c>
      <c r="Q13" s="12">
        <f t="shared" si="1"/>
        <v>4</v>
      </c>
      <c r="R13" s="16">
        <v>397650</v>
      </c>
      <c r="S13" s="17">
        <v>102</v>
      </c>
      <c r="T13" s="17">
        <v>52</v>
      </c>
      <c r="U13" s="16">
        <v>3918</v>
      </c>
      <c r="V13" s="16">
        <v>7647</v>
      </c>
      <c r="W13" s="37">
        <f t="shared" si="2"/>
        <v>1.951761102603369</v>
      </c>
    </row>
    <row r="14" spans="1:23" s="4" customFormat="1" ht="14.25" x14ac:dyDescent="0.15">
      <c r="A14" s="12">
        <v>8</v>
      </c>
      <c r="B14" s="13" t="s">
        <v>33</v>
      </c>
      <c r="C14" s="12">
        <v>7</v>
      </c>
      <c r="D14" s="16">
        <v>348386</v>
      </c>
      <c r="E14" s="17">
        <v>89</v>
      </c>
      <c r="F14" s="17">
        <v>51</v>
      </c>
      <c r="G14" s="16">
        <v>3902</v>
      </c>
      <c r="H14" s="16">
        <v>6793</v>
      </c>
      <c r="I14" s="37">
        <f t="shared" si="7"/>
        <v>1.7409021014864172</v>
      </c>
      <c r="J14" s="12">
        <v>18</v>
      </c>
      <c r="K14" s="16">
        <v>406267</v>
      </c>
      <c r="L14" s="17">
        <v>97</v>
      </c>
      <c r="M14" s="17">
        <v>55</v>
      </c>
      <c r="N14" s="16">
        <v>4169</v>
      </c>
      <c r="O14" s="16">
        <v>7424</v>
      </c>
      <c r="P14" s="37">
        <f t="shared" si="0"/>
        <v>1.7807627728472055</v>
      </c>
      <c r="Q14" s="12">
        <f t="shared" si="1"/>
        <v>25</v>
      </c>
      <c r="R14" s="16">
        <v>390060</v>
      </c>
      <c r="S14" s="17">
        <v>95</v>
      </c>
      <c r="T14" s="17">
        <v>54</v>
      </c>
      <c r="U14" s="16">
        <v>4099</v>
      </c>
      <c r="V14" s="16">
        <v>7256</v>
      </c>
      <c r="W14" s="37">
        <f t="shared" si="2"/>
        <v>1.7701878506952915</v>
      </c>
    </row>
    <row r="15" spans="1:23" s="4" customFormat="1" ht="14.25" x14ac:dyDescent="0.15">
      <c r="A15" s="12">
        <v>9</v>
      </c>
      <c r="B15" s="13" t="s">
        <v>76</v>
      </c>
      <c r="C15" s="12">
        <v>5</v>
      </c>
      <c r="D15" s="16">
        <v>348920</v>
      </c>
      <c r="E15" s="17">
        <v>93</v>
      </c>
      <c r="F15" s="17">
        <v>53</v>
      </c>
      <c r="G15" s="16">
        <v>3736</v>
      </c>
      <c r="H15" s="16">
        <v>6559</v>
      </c>
      <c r="I15" s="37">
        <f t="shared" si="7"/>
        <v>1.7556209850107067</v>
      </c>
      <c r="J15" s="12">
        <v>11</v>
      </c>
      <c r="K15" s="16">
        <v>407700</v>
      </c>
      <c r="L15" s="17">
        <v>102</v>
      </c>
      <c r="M15" s="17">
        <v>53</v>
      </c>
      <c r="N15" s="16">
        <v>3986</v>
      </c>
      <c r="O15" s="16">
        <v>7679</v>
      </c>
      <c r="P15" s="37">
        <f t="shared" si="0"/>
        <v>1.9264927245358756</v>
      </c>
      <c r="Q15" s="12">
        <f t="shared" si="1"/>
        <v>16</v>
      </c>
      <c r="R15" s="16">
        <v>389331</v>
      </c>
      <c r="S15" s="17">
        <v>100</v>
      </c>
      <c r="T15" s="17">
        <v>53</v>
      </c>
      <c r="U15" s="16">
        <v>3913</v>
      </c>
      <c r="V15" s="16">
        <v>7329</v>
      </c>
      <c r="W15" s="37">
        <f t="shared" si="2"/>
        <v>1.8729874776386404</v>
      </c>
    </row>
    <row r="16" spans="1:23" s="4" customFormat="1" ht="14.25" x14ac:dyDescent="0.15">
      <c r="A16" s="12">
        <v>10</v>
      </c>
      <c r="B16" s="13" t="s">
        <v>35</v>
      </c>
      <c r="C16" s="12">
        <v>0</v>
      </c>
      <c r="D16" s="16">
        <v>0</v>
      </c>
      <c r="E16" s="17">
        <v>0</v>
      </c>
      <c r="F16" s="17">
        <v>0</v>
      </c>
      <c r="G16" s="16">
        <v>0</v>
      </c>
      <c r="H16" s="16">
        <v>0</v>
      </c>
      <c r="I16" s="37">
        <v>0</v>
      </c>
      <c r="J16" s="12">
        <v>2</v>
      </c>
      <c r="K16" s="16">
        <v>385550</v>
      </c>
      <c r="L16" s="17">
        <v>99</v>
      </c>
      <c r="M16" s="17">
        <v>52</v>
      </c>
      <c r="N16" s="16">
        <v>3894</v>
      </c>
      <c r="O16" s="16">
        <v>7414</v>
      </c>
      <c r="P16" s="37">
        <f t="shared" si="0"/>
        <v>1.9039548022598871</v>
      </c>
      <c r="Q16" s="12">
        <f t="shared" si="1"/>
        <v>2</v>
      </c>
      <c r="R16" s="16">
        <v>385550</v>
      </c>
      <c r="S16" s="17">
        <v>99</v>
      </c>
      <c r="T16" s="17">
        <v>52</v>
      </c>
      <c r="U16" s="16">
        <v>3894</v>
      </c>
      <c r="V16" s="16">
        <v>7414</v>
      </c>
      <c r="W16" s="37">
        <f t="shared" si="2"/>
        <v>1.9039548022598871</v>
      </c>
    </row>
    <row r="17" spans="1:23" s="4" customFormat="1" ht="14.25" x14ac:dyDescent="0.15">
      <c r="A17" s="12">
        <v>11</v>
      </c>
      <c r="B17" s="13" t="s">
        <v>77</v>
      </c>
      <c r="C17" s="12">
        <v>0</v>
      </c>
      <c r="D17" s="16">
        <v>0</v>
      </c>
      <c r="E17" s="17">
        <v>0</v>
      </c>
      <c r="F17" s="17">
        <v>0</v>
      </c>
      <c r="G17" s="16">
        <v>0</v>
      </c>
      <c r="H17" s="16">
        <v>0</v>
      </c>
      <c r="I17" s="37">
        <v>0</v>
      </c>
      <c r="J17" s="12">
        <v>1</v>
      </c>
      <c r="K17" s="16">
        <v>385000</v>
      </c>
      <c r="L17" s="17">
        <v>102</v>
      </c>
      <c r="M17" s="17">
        <v>44</v>
      </c>
      <c r="N17" s="16">
        <f t="shared" si="3"/>
        <v>3774.5098039215686</v>
      </c>
      <c r="O17" s="16">
        <f t="shared" si="4"/>
        <v>8750</v>
      </c>
      <c r="P17" s="37">
        <f t="shared" si="0"/>
        <v>2.3181818181818183</v>
      </c>
      <c r="Q17" s="12">
        <f t="shared" si="1"/>
        <v>1</v>
      </c>
      <c r="R17" s="16">
        <v>385000</v>
      </c>
      <c r="S17" s="17">
        <v>102</v>
      </c>
      <c r="T17" s="17">
        <v>44</v>
      </c>
      <c r="U17" s="16">
        <f t="shared" si="5"/>
        <v>3774.5098039215686</v>
      </c>
      <c r="V17" s="16">
        <f t="shared" si="6"/>
        <v>8750</v>
      </c>
      <c r="W17" s="37">
        <f t="shared" si="2"/>
        <v>2.3181818181818183</v>
      </c>
    </row>
    <row r="18" spans="1:23" s="4" customFormat="1" ht="14.25" x14ac:dyDescent="0.15">
      <c r="A18" s="12">
        <v>12</v>
      </c>
      <c r="B18" s="4" t="s">
        <v>32</v>
      </c>
      <c r="C18" s="12">
        <v>12</v>
      </c>
      <c r="D18" s="16">
        <v>359700</v>
      </c>
      <c r="E18" s="17">
        <v>84</v>
      </c>
      <c r="F18" s="17">
        <v>56</v>
      </c>
      <c r="G18" s="16">
        <v>4274</v>
      </c>
      <c r="H18" s="16">
        <v>6471</v>
      </c>
      <c r="I18" s="37">
        <f t="shared" si="7"/>
        <v>1.5140383715489003</v>
      </c>
      <c r="J18" s="12">
        <v>17</v>
      </c>
      <c r="K18" s="16">
        <v>399300</v>
      </c>
      <c r="L18" s="17">
        <v>105</v>
      </c>
      <c r="M18" s="17">
        <v>58</v>
      </c>
      <c r="N18" s="16">
        <v>3814</v>
      </c>
      <c r="O18" s="16">
        <v>6941</v>
      </c>
      <c r="P18" s="37">
        <f t="shared" si="0"/>
        <v>1.8198741478762455</v>
      </c>
      <c r="Q18" s="12">
        <f t="shared" si="1"/>
        <v>29</v>
      </c>
      <c r="R18" s="16">
        <v>382914</v>
      </c>
      <c r="S18" s="17">
        <v>96</v>
      </c>
      <c r="T18" s="17">
        <v>57</v>
      </c>
      <c r="U18" s="16">
        <v>3980</v>
      </c>
      <c r="V18" s="16">
        <v>6750</v>
      </c>
      <c r="W18" s="37">
        <f t="shared" si="2"/>
        <v>1.6959798994974875</v>
      </c>
    </row>
    <row r="19" spans="1:23" s="4" customFormat="1" ht="14.25" x14ac:dyDescent="0.15">
      <c r="A19" s="12">
        <v>13</v>
      </c>
      <c r="B19" s="13" t="s">
        <v>78</v>
      </c>
      <c r="C19" s="12">
        <v>5</v>
      </c>
      <c r="D19" s="16">
        <v>386760</v>
      </c>
      <c r="E19" s="17">
        <v>99</v>
      </c>
      <c r="F19" s="17">
        <v>56</v>
      </c>
      <c r="G19" s="16">
        <v>3899</v>
      </c>
      <c r="H19" s="16">
        <v>6931</v>
      </c>
      <c r="I19" s="37">
        <f t="shared" si="7"/>
        <v>1.7776352911002822</v>
      </c>
      <c r="J19" s="12">
        <v>6</v>
      </c>
      <c r="K19" s="16">
        <v>376383</v>
      </c>
      <c r="L19" s="17">
        <v>99</v>
      </c>
      <c r="M19" s="17">
        <v>58</v>
      </c>
      <c r="N19" s="16">
        <v>3821</v>
      </c>
      <c r="O19" s="16">
        <v>6452</v>
      </c>
      <c r="P19" s="37">
        <f t="shared" si="0"/>
        <v>1.6885632033499085</v>
      </c>
      <c r="Q19" s="12">
        <f t="shared" si="1"/>
        <v>11</v>
      </c>
      <c r="R19" s="16">
        <v>381100</v>
      </c>
      <c r="S19" s="17">
        <v>99</v>
      </c>
      <c r="T19" s="17">
        <v>57</v>
      </c>
      <c r="U19" s="16">
        <v>3857</v>
      </c>
      <c r="V19" s="16">
        <v>6665</v>
      </c>
      <c r="W19" s="37">
        <f t="shared" si="2"/>
        <v>1.7280269639616281</v>
      </c>
    </row>
    <row r="20" spans="1:23" s="4" customFormat="1" ht="14.25" x14ac:dyDescent="0.15">
      <c r="A20" s="12">
        <v>14</v>
      </c>
      <c r="B20" s="13" t="s">
        <v>79</v>
      </c>
      <c r="C20" s="12">
        <v>1</v>
      </c>
      <c r="D20" s="16">
        <v>380600</v>
      </c>
      <c r="E20" s="17">
        <v>92</v>
      </c>
      <c r="F20" s="17">
        <v>57</v>
      </c>
      <c r="G20" s="16">
        <f t="shared" ref="G20:G56" si="8">SUM(D20/E20)</f>
        <v>4136.95652173913</v>
      </c>
      <c r="H20" s="16">
        <f t="shared" ref="H20:H56" si="9">SUM(D20/F20)</f>
        <v>6677.1929824561403</v>
      </c>
      <c r="I20" s="37">
        <f t="shared" si="7"/>
        <v>1.6140350877192984</v>
      </c>
      <c r="J20" s="12">
        <v>0</v>
      </c>
      <c r="K20" s="16">
        <v>0</v>
      </c>
      <c r="L20" s="17">
        <v>0</v>
      </c>
      <c r="M20" s="17">
        <v>0</v>
      </c>
      <c r="N20" s="16">
        <v>0</v>
      </c>
      <c r="O20" s="16">
        <v>0</v>
      </c>
      <c r="P20" s="37">
        <v>0</v>
      </c>
      <c r="Q20" s="12">
        <f t="shared" si="1"/>
        <v>1</v>
      </c>
      <c r="R20" s="16">
        <v>380600</v>
      </c>
      <c r="S20" s="17">
        <v>92</v>
      </c>
      <c r="T20" s="17">
        <v>57</v>
      </c>
      <c r="U20" s="16">
        <f t="shared" si="5"/>
        <v>4136.95652173913</v>
      </c>
      <c r="V20" s="16">
        <f t="shared" si="6"/>
        <v>6677.1929824561403</v>
      </c>
      <c r="W20" s="37">
        <f t="shared" si="2"/>
        <v>1.6140350877192984</v>
      </c>
    </row>
    <row r="21" spans="1:23" s="4" customFormat="1" ht="14.25" x14ac:dyDescent="0.15">
      <c r="A21" s="12">
        <v>15</v>
      </c>
      <c r="B21" s="13" t="s">
        <v>80</v>
      </c>
      <c r="C21" s="12">
        <v>21</v>
      </c>
      <c r="D21" s="16">
        <v>349590</v>
      </c>
      <c r="E21" s="17">
        <v>94</v>
      </c>
      <c r="F21" s="17">
        <v>56</v>
      </c>
      <c r="G21" s="16">
        <v>3715</v>
      </c>
      <c r="H21" s="16">
        <v>6264</v>
      </c>
      <c r="I21" s="37">
        <f t="shared" si="7"/>
        <v>1.6861372812920592</v>
      </c>
      <c r="J21" s="12">
        <v>16</v>
      </c>
      <c r="K21" s="16">
        <v>413394</v>
      </c>
      <c r="L21" s="17">
        <v>105</v>
      </c>
      <c r="M21" s="17">
        <v>55</v>
      </c>
      <c r="N21" s="16">
        <v>3921</v>
      </c>
      <c r="O21" s="16">
        <v>7499</v>
      </c>
      <c r="P21" s="37">
        <f t="shared" si="0"/>
        <v>1.9125223157357818</v>
      </c>
      <c r="Q21" s="12">
        <f t="shared" si="1"/>
        <v>37</v>
      </c>
      <c r="R21" s="16">
        <v>377181</v>
      </c>
      <c r="S21" s="17">
        <v>99</v>
      </c>
      <c r="T21" s="17">
        <v>56</v>
      </c>
      <c r="U21" s="16">
        <v>3810</v>
      </c>
      <c r="V21" s="16">
        <v>6794</v>
      </c>
      <c r="W21" s="37">
        <f t="shared" si="2"/>
        <v>1.7832020997375329</v>
      </c>
    </row>
    <row r="22" spans="1:23" s="4" customFormat="1" ht="14.25" x14ac:dyDescent="0.15">
      <c r="A22" s="12">
        <v>16</v>
      </c>
      <c r="B22" s="4" t="s">
        <v>81</v>
      </c>
      <c r="C22" s="12">
        <v>1</v>
      </c>
      <c r="D22" s="16">
        <v>367400</v>
      </c>
      <c r="E22" s="17">
        <v>92</v>
      </c>
      <c r="F22" s="17">
        <v>49</v>
      </c>
      <c r="G22" s="16">
        <f t="shared" si="8"/>
        <v>3993.478260869565</v>
      </c>
      <c r="H22" s="16">
        <f t="shared" si="9"/>
        <v>7497.9591836734689</v>
      </c>
      <c r="I22" s="37">
        <f t="shared" si="7"/>
        <v>1.8775510204081634</v>
      </c>
      <c r="J22" s="12">
        <v>0</v>
      </c>
      <c r="K22" s="16">
        <v>0</v>
      </c>
      <c r="L22" s="17">
        <v>0</v>
      </c>
      <c r="M22" s="17">
        <v>0</v>
      </c>
      <c r="N22" s="16">
        <v>0</v>
      </c>
      <c r="O22" s="16">
        <v>0</v>
      </c>
      <c r="P22" s="37">
        <v>0</v>
      </c>
      <c r="Q22" s="12">
        <f t="shared" si="1"/>
        <v>1</v>
      </c>
      <c r="R22" s="16">
        <v>367400</v>
      </c>
      <c r="S22" s="17">
        <v>92</v>
      </c>
      <c r="T22" s="17">
        <v>49</v>
      </c>
      <c r="U22" s="16">
        <f t="shared" si="5"/>
        <v>3993.478260869565</v>
      </c>
      <c r="V22" s="16">
        <f t="shared" si="6"/>
        <v>7497.9591836734689</v>
      </c>
      <c r="W22" s="37">
        <f t="shared" si="2"/>
        <v>1.8775510204081634</v>
      </c>
    </row>
    <row r="23" spans="1:23" s="4" customFormat="1" ht="14.25" x14ac:dyDescent="0.15">
      <c r="A23" s="12">
        <v>17</v>
      </c>
      <c r="B23" s="13" t="s">
        <v>64</v>
      </c>
      <c r="C23" s="12">
        <v>1</v>
      </c>
      <c r="D23" s="16">
        <v>367400</v>
      </c>
      <c r="E23" s="17">
        <v>94</v>
      </c>
      <c r="F23" s="17">
        <v>59</v>
      </c>
      <c r="G23" s="16">
        <f t="shared" si="8"/>
        <v>3908.5106382978724</v>
      </c>
      <c r="H23" s="16">
        <f t="shared" si="9"/>
        <v>6227.1186440677966</v>
      </c>
      <c r="I23" s="37">
        <f t="shared" si="7"/>
        <v>1.5932203389830508</v>
      </c>
      <c r="J23" s="12">
        <v>0</v>
      </c>
      <c r="K23" s="16">
        <v>0</v>
      </c>
      <c r="L23" s="17">
        <v>0</v>
      </c>
      <c r="M23" s="17">
        <v>0</v>
      </c>
      <c r="N23" s="16">
        <v>0</v>
      </c>
      <c r="O23" s="16">
        <v>0</v>
      </c>
      <c r="P23" s="37">
        <v>0</v>
      </c>
      <c r="Q23" s="12">
        <f t="shared" si="1"/>
        <v>1</v>
      </c>
      <c r="R23" s="16">
        <v>367400</v>
      </c>
      <c r="S23" s="17">
        <v>94</v>
      </c>
      <c r="T23" s="17">
        <v>59</v>
      </c>
      <c r="U23" s="16">
        <f t="shared" si="5"/>
        <v>3908.5106382978724</v>
      </c>
      <c r="V23" s="16">
        <f t="shared" si="6"/>
        <v>6227.1186440677966</v>
      </c>
      <c r="W23" s="37">
        <f t="shared" si="2"/>
        <v>1.5932203389830508</v>
      </c>
    </row>
    <row r="24" spans="1:23" s="4" customFormat="1" ht="14.25" x14ac:dyDescent="0.15">
      <c r="A24" s="12">
        <v>18</v>
      </c>
      <c r="B24" s="13" t="s">
        <v>82</v>
      </c>
      <c r="C24" s="12">
        <v>0</v>
      </c>
      <c r="D24" s="16">
        <v>0</v>
      </c>
      <c r="E24" s="17">
        <v>0</v>
      </c>
      <c r="F24" s="17">
        <v>0</v>
      </c>
      <c r="G24" s="16">
        <v>0</v>
      </c>
      <c r="H24" s="16">
        <v>0</v>
      </c>
      <c r="I24" s="37">
        <v>0</v>
      </c>
      <c r="J24" s="12">
        <v>1</v>
      </c>
      <c r="K24" s="16">
        <v>366300</v>
      </c>
      <c r="L24" s="17">
        <v>91</v>
      </c>
      <c r="M24" s="17">
        <v>48</v>
      </c>
      <c r="N24" s="16">
        <f t="shared" si="3"/>
        <v>4025.2747252747254</v>
      </c>
      <c r="O24" s="16">
        <f t="shared" si="4"/>
        <v>7631.25</v>
      </c>
      <c r="P24" s="37">
        <f t="shared" si="0"/>
        <v>1.8958333333333333</v>
      </c>
      <c r="Q24" s="12">
        <f t="shared" si="1"/>
        <v>1</v>
      </c>
      <c r="R24" s="16">
        <v>366300</v>
      </c>
      <c r="S24" s="17">
        <v>91</v>
      </c>
      <c r="T24" s="17">
        <v>48</v>
      </c>
      <c r="U24" s="16">
        <f t="shared" si="5"/>
        <v>4025.2747252747254</v>
      </c>
      <c r="V24" s="16">
        <f t="shared" si="6"/>
        <v>7631.25</v>
      </c>
      <c r="W24" s="37">
        <f t="shared" si="2"/>
        <v>1.8958333333333333</v>
      </c>
    </row>
    <row r="25" spans="1:23" s="4" customFormat="1" ht="14.25" x14ac:dyDescent="0.15">
      <c r="A25" s="12">
        <v>19</v>
      </c>
      <c r="B25" s="13" t="s">
        <v>58</v>
      </c>
      <c r="C25" s="12">
        <v>3</v>
      </c>
      <c r="D25" s="16">
        <v>279767</v>
      </c>
      <c r="E25" s="17">
        <v>77</v>
      </c>
      <c r="F25" s="17">
        <v>57</v>
      </c>
      <c r="G25" s="16">
        <v>3618</v>
      </c>
      <c r="H25" s="16">
        <v>4908</v>
      </c>
      <c r="I25" s="37">
        <f t="shared" si="7"/>
        <v>1.3565505804311775</v>
      </c>
      <c r="J25" s="12">
        <v>5</v>
      </c>
      <c r="K25" s="16">
        <v>414040</v>
      </c>
      <c r="L25" s="17">
        <v>102</v>
      </c>
      <c r="M25" s="17">
        <v>54</v>
      </c>
      <c r="N25" s="16">
        <v>4059</v>
      </c>
      <c r="O25" s="16">
        <v>7611</v>
      </c>
      <c r="P25" s="37">
        <f t="shared" si="0"/>
        <v>1.8750923872875092</v>
      </c>
      <c r="Q25" s="12">
        <f t="shared" si="1"/>
        <v>8</v>
      </c>
      <c r="R25" s="16">
        <v>363688</v>
      </c>
      <c r="S25" s="17">
        <v>93</v>
      </c>
      <c r="T25" s="17">
        <v>55</v>
      </c>
      <c r="U25" s="16">
        <v>3921</v>
      </c>
      <c r="V25" s="16">
        <v>6568</v>
      </c>
      <c r="W25" s="37">
        <v>1.67</v>
      </c>
    </row>
    <row r="26" spans="1:23" s="4" customFormat="1" ht="14.25" x14ac:dyDescent="0.15">
      <c r="A26" s="12">
        <v>20</v>
      </c>
      <c r="B26" s="13" t="s">
        <v>83</v>
      </c>
      <c r="C26" s="12">
        <v>2</v>
      </c>
      <c r="D26" s="16">
        <v>295350</v>
      </c>
      <c r="E26" s="17">
        <v>95</v>
      </c>
      <c r="F26" s="17">
        <v>54</v>
      </c>
      <c r="G26" s="16">
        <v>3125</v>
      </c>
      <c r="H26" s="16">
        <v>5469</v>
      </c>
      <c r="I26" s="37">
        <f t="shared" si="7"/>
        <v>1.7500800000000001</v>
      </c>
      <c r="J26" s="12">
        <v>3</v>
      </c>
      <c r="K26" s="16">
        <v>408833</v>
      </c>
      <c r="L26" s="17">
        <v>100</v>
      </c>
      <c r="M26" s="17">
        <v>57</v>
      </c>
      <c r="N26" s="16">
        <v>4102</v>
      </c>
      <c r="O26" s="16">
        <v>7173</v>
      </c>
      <c r="P26" s="37">
        <f t="shared" si="0"/>
        <v>1.7486591906387128</v>
      </c>
      <c r="Q26" s="12">
        <f t="shared" si="1"/>
        <v>5</v>
      </c>
      <c r="R26" s="16">
        <v>363440</v>
      </c>
      <c r="S26" s="17">
        <v>98</v>
      </c>
      <c r="T26" s="17">
        <v>56</v>
      </c>
      <c r="U26" s="16">
        <v>3724</v>
      </c>
      <c r="V26" s="16">
        <v>6513</v>
      </c>
      <c r="W26" s="37">
        <f t="shared" si="2"/>
        <v>1.7489258861439312</v>
      </c>
    </row>
    <row r="27" spans="1:23" s="4" customFormat="1" ht="14.25" x14ac:dyDescent="0.15">
      <c r="A27" s="12">
        <v>21</v>
      </c>
      <c r="B27" s="13" t="s">
        <v>84</v>
      </c>
      <c r="C27" s="12">
        <v>0</v>
      </c>
      <c r="D27" s="16">
        <v>0</v>
      </c>
      <c r="E27" s="17">
        <v>0</v>
      </c>
      <c r="F27" s="17">
        <v>0</v>
      </c>
      <c r="G27" s="16">
        <v>0</v>
      </c>
      <c r="H27" s="16">
        <v>0</v>
      </c>
      <c r="I27" s="37">
        <v>0</v>
      </c>
      <c r="J27" s="12">
        <v>4</v>
      </c>
      <c r="K27" s="16">
        <v>363275</v>
      </c>
      <c r="L27" s="17">
        <v>105</v>
      </c>
      <c r="M27" s="17">
        <v>53</v>
      </c>
      <c r="N27" s="16">
        <v>3476</v>
      </c>
      <c r="O27" s="16">
        <v>6854</v>
      </c>
      <c r="P27" s="37">
        <f t="shared" si="0"/>
        <v>1.9718066743383198</v>
      </c>
      <c r="Q27" s="12">
        <f t="shared" si="1"/>
        <v>4</v>
      </c>
      <c r="R27" s="16">
        <v>363275</v>
      </c>
      <c r="S27" s="17">
        <v>105</v>
      </c>
      <c r="T27" s="17">
        <v>53</v>
      </c>
      <c r="U27" s="16">
        <v>3476</v>
      </c>
      <c r="V27" s="16">
        <v>6854</v>
      </c>
      <c r="W27" s="37">
        <f t="shared" si="2"/>
        <v>1.9718066743383198</v>
      </c>
    </row>
    <row r="28" spans="1:23" s="4" customFormat="1" ht="14.25" x14ac:dyDescent="0.15">
      <c r="A28" s="12">
        <v>22</v>
      </c>
      <c r="B28" s="13" t="s">
        <v>85</v>
      </c>
      <c r="C28" s="12">
        <v>9</v>
      </c>
      <c r="D28" s="16">
        <v>339411</v>
      </c>
      <c r="E28" s="17">
        <v>96</v>
      </c>
      <c r="F28" s="17">
        <v>58</v>
      </c>
      <c r="G28" s="16">
        <v>3527</v>
      </c>
      <c r="H28" s="16">
        <v>5897</v>
      </c>
      <c r="I28" s="37">
        <f t="shared" si="7"/>
        <v>1.6719591721009357</v>
      </c>
      <c r="J28" s="12">
        <v>11</v>
      </c>
      <c r="K28" s="16">
        <v>382200</v>
      </c>
      <c r="L28" s="17">
        <v>105</v>
      </c>
      <c r="M28" s="17">
        <v>57</v>
      </c>
      <c r="N28" s="16">
        <v>3637</v>
      </c>
      <c r="O28" s="16">
        <v>6684</v>
      </c>
      <c r="P28" s="37">
        <f t="shared" si="0"/>
        <v>1.8377783887819632</v>
      </c>
      <c r="Q28" s="12">
        <f t="shared" si="1"/>
        <v>20</v>
      </c>
      <c r="R28" s="16">
        <v>362945</v>
      </c>
      <c r="S28" s="17">
        <v>101</v>
      </c>
      <c r="T28" s="17">
        <v>57</v>
      </c>
      <c r="U28" s="16">
        <v>3590</v>
      </c>
      <c r="V28" s="16">
        <v>6329</v>
      </c>
      <c r="W28" s="37">
        <f t="shared" si="2"/>
        <v>1.7629526462395544</v>
      </c>
    </row>
    <row r="29" spans="1:23" s="4" customFormat="1" ht="14.25" x14ac:dyDescent="0.15">
      <c r="A29" s="12">
        <v>23</v>
      </c>
      <c r="B29" s="13" t="s">
        <v>54</v>
      </c>
      <c r="C29" s="12">
        <v>1</v>
      </c>
      <c r="D29" s="16">
        <v>360800</v>
      </c>
      <c r="E29" s="17">
        <v>108</v>
      </c>
      <c r="F29" s="17">
        <v>57</v>
      </c>
      <c r="G29" s="16">
        <f t="shared" si="8"/>
        <v>3340.7407407407409</v>
      </c>
      <c r="H29" s="16">
        <f t="shared" si="9"/>
        <v>6329.8245614035086</v>
      </c>
      <c r="I29" s="37">
        <f t="shared" si="7"/>
        <v>1.8947368421052631</v>
      </c>
      <c r="J29" s="12">
        <v>0</v>
      </c>
      <c r="K29" s="16">
        <v>0</v>
      </c>
      <c r="L29" s="17">
        <v>0</v>
      </c>
      <c r="M29" s="17">
        <v>0</v>
      </c>
      <c r="N29" s="16">
        <v>0</v>
      </c>
      <c r="O29" s="16">
        <v>0</v>
      </c>
      <c r="P29" s="37">
        <v>0</v>
      </c>
      <c r="Q29" s="12">
        <f t="shared" si="1"/>
        <v>1</v>
      </c>
      <c r="R29" s="16">
        <v>360800</v>
      </c>
      <c r="S29" s="17">
        <v>108</v>
      </c>
      <c r="T29" s="17">
        <v>57</v>
      </c>
      <c r="U29" s="16">
        <f t="shared" si="5"/>
        <v>3340.7407407407409</v>
      </c>
      <c r="V29" s="16">
        <f t="shared" si="6"/>
        <v>6329.8245614035086</v>
      </c>
      <c r="W29" s="37">
        <f t="shared" si="2"/>
        <v>1.8947368421052631</v>
      </c>
    </row>
    <row r="30" spans="1:23" s="4" customFormat="1" ht="14.25" x14ac:dyDescent="0.15">
      <c r="A30" s="12">
        <v>24</v>
      </c>
      <c r="B30" s="13" t="s">
        <v>60</v>
      </c>
      <c r="C30" s="12">
        <v>8</v>
      </c>
      <c r="D30" s="16">
        <v>327525</v>
      </c>
      <c r="E30" s="17">
        <v>93</v>
      </c>
      <c r="F30" s="17">
        <v>56</v>
      </c>
      <c r="G30" s="16">
        <v>3512</v>
      </c>
      <c r="H30" s="16">
        <v>5849</v>
      </c>
      <c r="I30" s="37">
        <f t="shared" si="7"/>
        <v>1.6654328018223234</v>
      </c>
      <c r="J30" s="12">
        <v>11</v>
      </c>
      <c r="K30" s="16">
        <v>383700</v>
      </c>
      <c r="L30" s="17">
        <v>98</v>
      </c>
      <c r="M30" s="17">
        <v>55</v>
      </c>
      <c r="N30" s="16">
        <v>3908</v>
      </c>
      <c r="O30" s="16">
        <v>6931</v>
      </c>
      <c r="P30" s="37">
        <f t="shared" si="0"/>
        <v>1.7735414534288638</v>
      </c>
      <c r="Q30" s="12">
        <f t="shared" si="1"/>
        <v>19</v>
      </c>
      <c r="R30" s="16">
        <v>360047</v>
      </c>
      <c r="S30" s="17">
        <v>96</v>
      </c>
      <c r="T30" s="17">
        <v>56</v>
      </c>
      <c r="U30" s="16">
        <v>3746</v>
      </c>
      <c r="V30" s="16">
        <v>6472</v>
      </c>
      <c r="W30" s="37">
        <f t="shared" si="2"/>
        <v>1.7277095568606513</v>
      </c>
    </row>
    <row r="31" spans="1:23" s="4" customFormat="1" ht="14.25" x14ac:dyDescent="0.15">
      <c r="A31" s="12">
        <v>25</v>
      </c>
      <c r="B31" s="4" t="s">
        <v>40</v>
      </c>
      <c r="C31" s="12">
        <v>10</v>
      </c>
      <c r="D31" s="16">
        <v>327910</v>
      </c>
      <c r="E31" s="17">
        <v>96</v>
      </c>
      <c r="F31" s="17">
        <v>56</v>
      </c>
      <c r="G31" s="16">
        <v>3430</v>
      </c>
      <c r="H31" s="16">
        <v>5877</v>
      </c>
      <c r="I31" s="37">
        <f t="shared" si="7"/>
        <v>1.7134110787172012</v>
      </c>
      <c r="J31" s="12">
        <v>14</v>
      </c>
      <c r="K31" s="16">
        <v>381700</v>
      </c>
      <c r="L31" s="17">
        <v>111</v>
      </c>
      <c r="M31" s="17">
        <v>57</v>
      </c>
      <c r="N31" s="16">
        <v>3430</v>
      </c>
      <c r="O31" s="16">
        <v>6696</v>
      </c>
      <c r="P31" s="37">
        <f t="shared" si="0"/>
        <v>1.9521865889212828</v>
      </c>
      <c r="Q31" s="12">
        <f t="shared" si="1"/>
        <v>24</v>
      </c>
      <c r="R31" s="16">
        <v>359288</v>
      </c>
      <c r="S31" s="17">
        <v>105</v>
      </c>
      <c r="T31" s="17">
        <v>57</v>
      </c>
      <c r="U31" s="16">
        <v>3430</v>
      </c>
      <c r="V31" s="16">
        <v>6359</v>
      </c>
      <c r="W31" s="37">
        <f t="shared" si="2"/>
        <v>1.8539358600583091</v>
      </c>
    </row>
    <row r="32" spans="1:23" s="4" customFormat="1" ht="14.25" x14ac:dyDescent="0.15">
      <c r="A32" s="12">
        <v>26</v>
      </c>
      <c r="B32" s="13" t="s">
        <v>34</v>
      </c>
      <c r="C32" s="12">
        <v>23</v>
      </c>
      <c r="D32" s="16">
        <v>330239</v>
      </c>
      <c r="E32" s="17">
        <v>94</v>
      </c>
      <c r="F32" s="17">
        <v>54</v>
      </c>
      <c r="G32" s="16">
        <v>3497</v>
      </c>
      <c r="H32" s="16">
        <v>6165</v>
      </c>
      <c r="I32" s="37">
        <f t="shared" si="7"/>
        <v>1.7629396625679155</v>
      </c>
      <c r="J32" s="12">
        <v>30</v>
      </c>
      <c r="K32" s="16">
        <v>381150</v>
      </c>
      <c r="L32" s="17">
        <v>100</v>
      </c>
      <c r="M32" s="17">
        <v>55</v>
      </c>
      <c r="N32" s="16">
        <v>3812</v>
      </c>
      <c r="O32" s="16">
        <v>6934</v>
      </c>
      <c r="P32" s="37">
        <f t="shared" si="0"/>
        <v>1.8189926547743966</v>
      </c>
      <c r="Q32" s="12">
        <f t="shared" si="1"/>
        <v>53</v>
      </c>
      <c r="R32" s="16">
        <v>359057</v>
      </c>
      <c r="S32" s="17">
        <v>98</v>
      </c>
      <c r="T32" s="17">
        <v>54</v>
      </c>
      <c r="U32" s="16">
        <v>3679</v>
      </c>
      <c r="V32" s="16">
        <v>6605</v>
      </c>
      <c r="W32" s="37">
        <f t="shared" si="2"/>
        <v>1.7953248165262299</v>
      </c>
    </row>
    <row r="33" spans="1:23" s="4" customFormat="1" ht="14.25" x14ac:dyDescent="0.15">
      <c r="A33" s="12">
        <v>27</v>
      </c>
      <c r="B33" s="4" t="s">
        <v>86</v>
      </c>
      <c r="C33" s="12">
        <v>0</v>
      </c>
      <c r="D33" s="16">
        <v>0</v>
      </c>
      <c r="E33" s="17">
        <v>0</v>
      </c>
      <c r="F33" s="17">
        <v>0</v>
      </c>
      <c r="G33" s="16">
        <v>0</v>
      </c>
      <c r="H33" s="16">
        <v>0</v>
      </c>
      <c r="I33" s="37">
        <v>0</v>
      </c>
      <c r="J33" s="12">
        <v>1</v>
      </c>
      <c r="K33" s="16">
        <v>355300</v>
      </c>
      <c r="L33" s="17">
        <v>93</v>
      </c>
      <c r="M33" s="17">
        <v>57</v>
      </c>
      <c r="N33" s="16">
        <f t="shared" si="3"/>
        <v>3820.4301075268818</v>
      </c>
      <c r="O33" s="16">
        <f t="shared" si="4"/>
        <v>6233.333333333333</v>
      </c>
      <c r="P33" s="37">
        <f t="shared" si="0"/>
        <v>1.631578947368421</v>
      </c>
      <c r="Q33" s="12">
        <f t="shared" si="1"/>
        <v>1</v>
      </c>
      <c r="R33" s="16">
        <v>355300</v>
      </c>
      <c r="S33" s="17">
        <v>93</v>
      </c>
      <c r="T33" s="17">
        <v>57</v>
      </c>
      <c r="U33" s="16">
        <f t="shared" si="5"/>
        <v>3820.4301075268818</v>
      </c>
      <c r="V33" s="16">
        <f t="shared" si="6"/>
        <v>6233.333333333333</v>
      </c>
      <c r="W33" s="37">
        <f t="shared" si="2"/>
        <v>1.631578947368421</v>
      </c>
    </row>
    <row r="34" spans="1:23" s="4" customFormat="1" ht="14.25" x14ac:dyDescent="0.15">
      <c r="A34" s="12">
        <v>28</v>
      </c>
      <c r="B34" s="13" t="s">
        <v>87</v>
      </c>
      <c r="C34" s="12">
        <v>5</v>
      </c>
      <c r="D34" s="16">
        <v>325380</v>
      </c>
      <c r="E34" s="17">
        <v>91</v>
      </c>
      <c r="F34" s="17">
        <v>56</v>
      </c>
      <c r="G34" s="16">
        <v>3576</v>
      </c>
      <c r="H34" s="16">
        <v>5790</v>
      </c>
      <c r="I34" s="37">
        <f t="shared" si="7"/>
        <v>1.6191275167785235</v>
      </c>
      <c r="J34" s="12">
        <v>7</v>
      </c>
      <c r="K34" s="16">
        <v>374000</v>
      </c>
      <c r="L34" s="17">
        <v>98</v>
      </c>
      <c r="M34" s="17">
        <v>57</v>
      </c>
      <c r="N34" s="16">
        <v>3822</v>
      </c>
      <c r="O34" s="16">
        <v>6529</v>
      </c>
      <c r="P34" s="37">
        <f t="shared" si="0"/>
        <v>1.7082679225536368</v>
      </c>
      <c r="Q34" s="12">
        <f t="shared" si="1"/>
        <v>12</v>
      </c>
      <c r="R34" s="16">
        <v>353742</v>
      </c>
      <c r="S34" s="17">
        <v>95</v>
      </c>
      <c r="T34" s="17">
        <v>57</v>
      </c>
      <c r="U34" s="16">
        <v>3724</v>
      </c>
      <c r="V34" s="16">
        <v>6224</v>
      </c>
      <c r="W34" s="37">
        <f t="shared" si="2"/>
        <v>1.6713211600429645</v>
      </c>
    </row>
    <row r="35" spans="1:23" s="4" customFormat="1" ht="14.25" x14ac:dyDescent="0.15">
      <c r="A35" s="12">
        <v>29</v>
      </c>
      <c r="B35" s="13" t="s">
        <v>48</v>
      </c>
      <c r="C35" s="12">
        <v>1</v>
      </c>
      <c r="D35" s="16">
        <v>353100</v>
      </c>
      <c r="E35" s="17">
        <v>105</v>
      </c>
      <c r="F35" s="17">
        <v>60</v>
      </c>
      <c r="G35" s="16">
        <f t="shared" si="8"/>
        <v>3362.8571428571427</v>
      </c>
      <c r="H35" s="16">
        <f t="shared" si="9"/>
        <v>5885</v>
      </c>
      <c r="I35" s="37">
        <f t="shared" si="7"/>
        <v>1.75</v>
      </c>
      <c r="J35" s="12">
        <v>0</v>
      </c>
      <c r="K35" s="16">
        <v>0</v>
      </c>
      <c r="L35" s="17">
        <v>0</v>
      </c>
      <c r="M35" s="17">
        <v>0</v>
      </c>
      <c r="N35" s="16">
        <v>0</v>
      </c>
      <c r="O35" s="16">
        <v>0</v>
      </c>
      <c r="P35" s="37">
        <v>0</v>
      </c>
      <c r="Q35" s="12">
        <f t="shared" si="1"/>
        <v>1</v>
      </c>
      <c r="R35" s="16">
        <v>353100</v>
      </c>
      <c r="S35" s="17">
        <v>105</v>
      </c>
      <c r="T35" s="17">
        <v>60</v>
      </c>
      <c r="U35" s="16">
        <f t="shared" si="5"/>
        <v>3362.8571428571427</v>
      </c>
      <c r="V35" s="16">
        <f t="shared" si="6"/>
        <v>5885</v>
      </c>
      <c r="W35" s="37">
        <f t="shared" si="2"/>
        <v>1.75</v>
      </c>
    </row>
    <row r="36" spans="1:23" s="4" customFormat="1" ht="14.25" x14ac:dyDescent="0.15">
      <c r="A36" s="12">
        <v>30</v>
      </c>
      <c r="B36" s="13" t="s">
        <v>88</v>
      </c>
      <c r="C36" s="12">
        <v>0</v>
      </c>
      <c r="D36" s="16">
        <v>0</v>
      </c>
      <c r="E36" s="17">
        <v>0</v>
      </c>
      <c r="F36" s="17">
        <v>0</v>
      </c>
      <c r="G36" s="16">
        <v>0</v>
      </c>
      <c r="H36" s="16">
        <v>0</v>
      </c>
      <c r="I36" s="37">
        <v>0</v>
      </c>
      <c r="J36" s="12">
        <v>2</v>
      </c>
      <c r="K36" s="16">
        <v>348150</v>
      </c>
      <c r="L36" s="17">
        <v>106</v>
      </c>
      <c r="M36" s="17">
        <v>54</v>
      </c>
      <c r="N36" s="16">
        <v>3300</v>
      </c>
      <c r="O36" s="16">
        <v>6447</v>
      </c>
      <c r="P36" s="37">
        <f t="shared" si="0"/>
        <v>1.9536363636363636</v>
      </c>
      <c r="Q36" s="12">
        <f t="shared" si="1"/>
        <v>2</v>
      </c>
      <c r="R36" s="16">
        <v>348150</v>
      </c>
      <c r="S36" s="17">
        <v>106</v>
      </c>
      <c r="T36" s="17">
        <v>54</v>
      </c>
      <c r="U36" s="16">
        <v>3300</v>
      </c>
      <c r="V36" s="16">
        <v>6447</v>
      </c>
      <c r="W36" s="37">
        <f t="shared" si="2"/>
        <v>1.9536363636363636</v>
      </c>
    </row>
    <row r="37" spans="1:23" s="4" customFormat="1" ht="14.25" x14ac:dyDescent="0.15">
      <c r="A37" s="12">
        <v>31</v>
      </c>
      <c r="B37" s="13" t="s">
        <v>89</v>
      </c>
      <c r="C37" s="12">
        <v>1</v>
      </c>
      <c r="D37" s="16">
        <v>347600</v>
      </c>
      <c r="E37" s="17">
        <v>95</v>
      </c>
      <c r="F37" s="17">
        <v>57</v>
      </c>
      <c r="G37" s="16">
        <f t="shared" si="8"/>
        <v>3658.9473684210525</v>
      </c>
      <c r="H37" s="16">
        <f t="shared" si="9"/>
        <v>6098.2456140350878</v>
      </c>
      <c r="I37" s="37">
        <f t="shared" si="7"/>
        <v>1.6666666666666667</v>
      </c>
      <c r="J37" s="12">
        <v>0</v>
      </c>
      <c r="K37" s="16">
        <v>0</v>
      </c>
      <c r="L37" s="17">
        <v>0</v>
      </c>
      <c r="M37" s="17">
        <v>0</v>
      </c>
      <c r="N37" s="16">
        <v>0</v>
      </c>
      <c r="O37" s="16">
        <v>0</v>
      </c>
      <c r="P37" s="37">
        <v>0</v>
      </c>
      <c r="Q37" s="12">
        <f t="shared" si="1"/>
        <v>1</v>
      </c>
      <c r="R37" s="16">
        <v>347600</v>
      </c>
      <c r="S37" s="17">
        <v>95</v>
      </c>
      <c r="T37" s="17">
        <v>57</v>
      </c>
      <c r="U37" s="16">
        <f t="shared" si="5"/>
        <v>3658.9473684210525</v>
      </c>
      <c r="V37" s="16">
        <f t="shared" si="6"/>
        <v>6098.2456140350878</v>
      </c>
      <c r="W37" s="37">
        <f t="shared" si="2"/>
        <v>1.6666666666666667</v>
      </c>
    </row>
    <row r="38" spans="1:23" s="4" customFormat="1" ht="14.25" x14ac:dyDescent="0.15">
      <c r="A38" s="12">
        <v>32</v>
      </c>
      <c r="B38" s="4" t="s">
        <v>90</v>
      </c>
      <c r="C38" s="12">
        <v>7</v>
      </c>
      <c r="D38" s="16">
        <v>340686</v>
      </c>
      <c r="E38" s="17">
        <v>96</v>
      </c>
      <c r="F38" s="17">
        <v>53</v>
      </c>
      <c r="G38" s="16">
        <v>3538</v>
      </c>
      <c r="H38" s="16">
        <v>6394</v>
      </c>
      <c r="I38" s="37">
        <f t="shared" si="7"/>
        <v>1.8072357263990955</v>
      </c>
      <c r="J38" s="12">
        <v>3</v>
      </c>
      <c r="K38" s="16">
        <v>356033</v>
      </c>
      <c r="L38" s="17">
        <v>105</v>
      </c>
      <c r="M38" s="17">
        <v>50</v>
      </c>
      <c r="N38" s="16">
        <v>3380</v>
      </c>
      <c r="O38" s="16">
        <v>7074</v>
      </c>
      <c r="P38" s="37">
        <f t="shared" si="0"/>
        <v>2.0928994082840235</v>
      </c>
      <c r="Q38" s="12">
        <f t="shared" si="1"/>
        <v>10</v>
      </c>
      <c r="R38" s="16">
        <v>345290</v>
      </c>
      <c r="S38" s="17">
        <v>99</v>
      </c>
      <c r="T38" s="17">
        <v>52</v>
      </c>
      <c r="U38" s="16">
        <v>3488</v>
      </c>
      <c r="V38" s="16">
        <v>6590</v>
      </c>
      <c r="W38" s="37">
        <f t="shared" si="2"/>
        <v>1.889334862385321</v>
      </c>
    </row>
    <row r="39" spans="1:23" s="4" customFormat="1" ht="14.25" x14ac:dyDescent="0.15">
      <c r="A39" s="12">
        <v>33</v>
      </c>
      <c r="B39" s="13" t="s">
        <v>36</v>
      </c>
      <c r="C39" s="12">
        <v>10</v>
      </c>
      <c r="D39" s="16">
        <v>323290</v>
      </c>
      <c r="E39" s="17">
        <v>90</v>
      </c>
      <c r="F39" s="17">
        <v>52</v>
      </c>
      <c r="G39" s="16">
        <v>3584</v>
      </c>
      <c r="H39" s="16">
        <v>6181</v>
      </c>
      <c r="I39" s="37">
        <f t="shared" si="7"/>
        <v>1.724609375</v>
      </c>
      <c r="J39" s="12">
        <v>11</v>
      </c>
      <c r="K39" s="16">
        <v>362000</v>
      </c>
      <c r="L39" s="17">
        <v>92</v>
      </c>
      <c r="M39" s="17">
        <v>54</v>
      </c>
      <c r="N39" s="16">
        <v>3954</v>
      </c>
      <c r="O39" s="16">
        <v>6659</v>
      </c>
      <c r="P39" s="37">
        <f t="shared" si="0"/>
        <v>1.6841173495194739</v>
      </c>
      <c r="Q39" s="12">
        <f t="shared" si="1"/>
        <v>21</v>
      </c>
      <c r="R39" s="16">
        <v>343567</v>
      </c>
      <c r="S39" s="17">
        <v>91</v>
      </c>
      <c r="T39" s="17">
        <v>53</v>
      </c>
      <c r="U39" s="16">
        <v>3779</v>
      </c>
      <c r="V39" s="16">
        <v>6436</v>
      </c>
      <c r="W39" s="37">
        <f t="shared" si="2"/>
        <v>1.7030960571579783</v>
      </c>
    </row>
    <row r="40" spans="1:23" s="4" customFormat="1" ht="14.25" x14ac:dyDescent="0.15">
      <c r="A40" s="12">
        <v>34</v>
      </c>
      <c r="B40" s="13" t="s">
        <v>37</v>
      </c>
      <c r="C40" s="12">
        <v>26</v>
      </c>
      <c r="D40" s="16">
        <v>322215</v>
      </c>
      <c r="E40" s="17">
        <v>89</v>
      </c>
      <c r="F40" s="17">
        <v>55</v>
      </c>
      <c r="G40" s="16">
        <v>3639</v>
      </c>
      <c r="H40" s="16">
        <v>5887</v>
      </c>
      <c r="I40" s="37">
        <f t="shared" si="7"/>
        <v>1.6177521297059632</v>
      </c>
      <c r="J40" s="12">
        <v>43</v>
      </c>
      <c r="K40" s="16">
        <v>356221</v>
      </c>
      <c r="L40" s="17">
        <v>96</v>
      </c>
      <c r="M40" s="17">
        <v>55</v>
      </c>
      <c r="N40" s="16">
        <v>3718</v>
      </c>
      <c r="O40" s="16">
        <v>6526</v>
      </c>
      <c r="P40" s="37">
        <f t="shared" si="0"/>
        <v>1.7552447552447552</v>
      </c>
      <c r="Q40" s="12">
        <f t="shared" si="1"/>
        <v>69</v>
      </c>
      <c r="R40" s="16">
        <v>343407</v>
      </c>
      <c r="S40" s="17">
        <v>93</v>
      </c>
      <c r="T40" s="17">
        <v>55</v>
      </c>
      <c r="U40" s="16">
        <v>3690</v>
      </c>
      <c r="V40" s="16">
        <v>6285</v>
      </c>
      <c r="W40" s="37">
        <f t="shared" si="2"/>
        <v>1.7032520325203253</v>
      </c>
    </row>
    <row r="41" spans="1:23" s="4" customFormat="1" ht="14.25" x14ac:dyDescent="0.15">
      <c r="A41" s="12">
        <v>35</v>
      </c>
      <c r="B41" s="13" t="s">
        <v>91</v>
      </c>
      <c r="C41" s="12">
        <v>38</v>
      </c>
      <c r="D41" s="16">
        <v>308811</v>
      </c>
      <c r="E41" s="17">
        <v>88</v>
      </c>
      <c r="F41" s="17">
        <v>53</v>
      </c>
      <c r="G41" s="16">
        <v>3505</v>
      </c>
      <c r="H41" s="16">
        <v>5806</v>
      </c>
      <c r="I41" s="37">
        <f t="shared" si="7"/>
        <v>1.656490727532097</v>
      </c>
      <c r="J41" s="12">
        <v>60</v>
      </c>
      <c r="K41" s="16">
        <v>363422</v>
      </c>
      <c r="L41" s="17">
        <v>97</v>
      </c>
      <c r="M41" s="17">
        <v>54</v>
      </c>
      <c r="N41" s="16">
        <v>3742</v>
      </c>
      <c r="O41" s="16">
        <v>6707</v>
      </c>
      <c r="P41" s="37">
        <f t="shared" si="0"/>
        <v>1.7923570283270978</v>
      </c>
      <c r="Q41" s="12">
        <f t="shared" si="1"/>
        <v>98</v>
      </c>
      <c r="R41" s="16">
        <v>342246</v>
      </c>
      <c r="S41" s="17">
        <v>94</v>
      </c>
      <c r="T41" s="17">
        <v>54</v>
      </c>
      <c r="U41" s="16">
        <v>3656</v>
      </c>
      <c r="V41" s="16">
        <v>6362</v>
      </c>
      <c r="W41" s="37">
        <f t="shared" si="2"/>
        <v>1.7401531728665207</v>
      </c>
    </row>
    <row r="42" spans="1:23" s="4" customFormat="1" ht="14.25" x14ac:dyDescent="0.15">
      <c r="A42" s="12">
        <v>36</v>
      </c>
      <c r="B42" s="13" t="s">
        <v>92</v>
      </c>
      <c r="C42" s="12">
        <v>1</v>
      </c>
      <c r="D42" s="16">
        <v>341000</v>
      </c>
      <c r="E42" s="17">
        <v>86</v>
      </c>
      <c r="F42" s="17">
        <v>55</v>
      </c>
      <c r="G42" s="16">
        <f t="shared" si="8"/>
        <v>3965.1162790697676</v>
      </c>
      <c r="H42" s="16">
        <f t="shared" si="9"/>
        <v>6200</v>
      </c>
      <c r="I42" s="37">
        <f t="shared" si="7"/>
        <v>1.5636363636363635</v>
      </c>
      <c r="J42" s="12">
        <v>0</v>
      </c>
      <c r="K42" s="16">
        <v>0</v>
      </c>
      <c r="L42" s="17">
        <v>0</v>
      </c>
      <c r="M42" s="17">
        <v>0</v>
      </c>
      <c r="N42" s="16">
        <v>0</v>
      </c>
      <c r="O42" s="16">
        <v>0</v>
      </c>
      <c r="P42" s="37">
        <v>0</v>
      </c>
      <c r="Q42" s="12">
        <f t="shared" si="1"/>
        <v>1</v>
      </c>
      <c r="R42" s="16">
        <v>341000</v>
      </c>
      <c r="S42" s="17">
        <v>86</v>
      </c>
      <c r="T42" s="17">
        <v>55</v>
      </c>
      <c r="U42" s="16">
        <f t="shared" si="5"/>
        <v>3965.1162790697676</v>
      </c>
      <c r="V42" s="16">
        <f t="shared" si="6"/>
        <v>6200</v>
      </c>
      <c r="W42" s="37">
        <f t="shared" si="2"/>
        <v>1.5636363636363635</v>
      </c>
    </row>
    <row r="43" spans="1:23" s="4" customFormat="1" ht="14.25" x14ac:dyDescent="0.15">
      <c r="A43" s="12">
        <v>37</v>
      </c>
      <c r="B43" s="13" t="s">
        <v>49</v>
      </c>
      <c r="C43" s="12">
        <v>3</v>
      </c>
      <c r="D43" s="16">
        <v>378400</v>
      </c>
      <c r="E43" s="17">
        <v>97</v>
      </c>
      <c r="F43" s="17">
        <v>56</v>
      </c>
      <c r="G43" s="16">
        <v>3901</v>
      </c>
      <c r="H43" s="16">
        <v>6757</v>
      </c>
      <c r="I43" s="37">
        <f t="shared" si="7"/>
        <v>1.7321199692386569</v>
      </c>
      <c r="J43" s="12">
        <v>3</v>
      </c>
      <c r="K43" s="16">
        <v>301033</v>
      </c>
      <c r="L43" s="17">
        <v>89</v>
      </c>
      <c r="M43" s="17">
        <v>53</v>
      </c>
      <c r="N43" s="16">
        <v>3382</v>
      </c>
      <c r="O43" s="16">
        <v>5644</v>
      </c>
      <c r="P43" s="37">
        <f t="shared" si="0"/>
        <v>1.6688350088704909</v>
      </c>
      <c r="Q43" s="12">
        <f t="shared" si="1"/>
        <v>6</v>
      </c>
      <c r="R43" s="16">
        <v>339717</v>
      </c>
      <c r="S43" s="17">
        <v>93</v>
      </c>
      <c r="T43" s="17">
        <v>55</v>
      </c>
      <c r="U43" s="16">
        <v>3653</v>
      </c>
      <c r="V43" s="16">
        <v>6214</v>
      </c>
      <c r="W43" s="37">
        <f t="shared" si="2"/>
        <v>1.7010676156583631</v>
      </c>
    </row>
    <row r="44" spans="1:23" s="4" customFormat="1" ht="14.25" x14ac:dyDescent="0.15">
      <c r="A44" s="12">
        <v>38</v>
      </c>
      <c r="B44" s="13" t="s">
        <v>93</v>
      </c>
      <c r="C44" s="12">
        <v>14</v>
      </c>
      <c r="D44" s="16">
        <v>294957</v>
      </c>
      <c r="E44" s="17">
        <v>89</v>
      </c>
      <c r="F44" s="17">
        <v>56</v>
      </c>
      <c r="G44" s="16">
        <v>3306</v>
      </c>
      <c r="H44" s="16">
        <v>5281</v>
      </c>
      <c r="I44" s="37">
        <f t="shared" si="7"/>
        <v>1.5973986690865094</v>
      </c>
      <c r="J44" s="12">
        <v>21</v>
      </c>
      <c r="K44" s="16">
        <v>369359</v>
      </c>
      <c r="L44" s="17">
        <v>103</v>
      </c>
      <c r="M44" s="17">
        <v>56</v>
      </c>
      <c r="N44" s="16">
        <v>3601</v>
      </c>
      <c r="O44" s="16">
        <v>6624</v>
      </c>
      <c r="P44" s="37">
        <f t="shared" si="0"/>
        <v>1.8394890308247709</v>
      </c>
      <c r="Q44" s="12">
        <f t="shared" si="1"/>
        <v>35</v>
      </c>
      <c r="R44" s="16">
        <v>339598</v>
      </c>
      <c r="S44" s="17">
        <v>97</v>
      </c>
      <c r="T44" s="17">
        <v>56</v>
      </c>
      <c r="U44" s="16">
        <v>3493</v>
      </c>
      <c r="V44" s="16">
        <v>6086</v>
      </c>
      <c r="W44" s="37">
        <f t="shared" si="2"/>
        <v>1.7423418265101631</v>
      </c>
    </row>
    <row r="45" spans="1:23" s="4" customFormat="1" ht="14.25" x14ac:dyDescent="0.15">
      <c r="A45" s="12">
        <v>39</v>
      </c>
      <c r="B45" s="13" t="s">
        <v>42</v>
      </c>
      <c r="C45" s="12">
        <v>25</v>
      </c>
      <c r="D45" s="16">
        <v>317328</v>
      </c>
      <c r="E45" s="17">
        <v>89</v>
      </c>
      <c r="F45" s="17">
        <v>53</v>
      </c>
      <c r="G45" s="16">
        <v>3582</v>
      </c>
      <c r="H45" s="16">
        <v>6019</v>
      </c>
      <c r="I45" s="37">
        <f t="shared" si="7"/>
        <v>1.6803461753210498</v>
      </c>
      <c r="J45" s="12">
        <v>34</v>
      </c>
      <c r="K45" s="16">
        <v>355818</v>
      </c>
      <c r="L45" s="17">
        <v>96</v>
      </c>
      <c r="M45" s="17">
        <v>52</v>
      </c>
      <c r="N45" s="16">
        <v>3712</v>
      </c>
      <c r="O45" s="16">
        <v>6831</v>
      </c>
      <c r="P45" s="37">
        <f t="shared" si="0"/>
        <v>1.8402478448275863</v>
      </c>
      <c r="Q45" s="12">
        <f t="shared" si="1"/>
        <v>59</v>
      </c>
      <c r="R45" s="16">
        <v>339508</v>
      </c>
      <c r="S45" s="17">
        <v>93</v>
      </c>
      <c r="T45" s="17">
        <v>52</v>
      </c>
      <c r="U45" s="16">
        <v>3659</v>
      </c>
      <c r="V45" s="16">
        <v>6485</v>
      </c>
      <c r="W45" s="37">
        <f t="shared" si="2"/>
        <v>1.7723421699918009</v>
      </c>
    </row>
    <row r="46" spans="1:23" s="4" customFormat="1" ht="14.25" x14ac:dyDescent="0.15">
      <c r="A46" s="12">
        <v>40</v>
      </c>
      <c r="B46" s="13" t="s">
        <v>94</v>
      </c>
      <c r="C46" s="12">
        <v>15</v>
      </c>
      <c r="D46" s="16">
        <v>358380</v>
      </c>
      <c r="E46" s="17">
        <v>95</v>
      </c>
      <c r="F46" s="17">
        <v>56</v>
      </c>
      <c r="G46" s="16">
        <v>3783</v>
      </c>
      <c r="H46" s="16">
        <v>6430</v>
      </c>
      <c r="I46" s="37">
        <f t="shared" si="7"/>
        <v>1.6997092254824213</v>
      </c>
      <c r="J46" s="12">
        <v>6</v>
      </c>
      <c r="K46" s="16">
        <v>290767</v>
      </c>
      <c r="L46" s="17">
        <v>79</v>
      </c>
      <c r="M46" s="17">
        <v>54</v>
      </c>
      <c r="N46" s="16">
        <v>3696</v>
      </c>
      <c r="O46" s="16">
        <v>5352</v>
      </c>
      <c r="P46" s="37">
        <f t="shared" si="0"/>
        <v>1.448051948051948</v>
      </c>
      <c r="Q46" s="12">
        <f t="shared" si="1"/>
        <v>21</v>
      </c>
      <c r="R46" s="16">
        <v>339062</v>
      </c>
      <c r="S46" s="17">
        <v>90</v>
      </c>
      <c r="T46" s="17">
        <v>55</v>
      </c>
      <c r="U46" s="16">
        <v>3761</v>
      </c>
      <c r="V46" s="16">
        <v>6128</v>
      </c>
      <c r="W46" s="37">
        <f t="shared" si="2"/>
        <v>1.6293538952406275</v>
      </c>
    </row>
    <row r="47" spans="1:23" s="4" customFormat="1" ht="14.25" x14ac:dyDescent="0.15">
      <c r="A47" s="12">
        <v>41</v>
      </c>
      <c r="B47" s="13" t="s">
        <v>95</v>
      </c>
      <c r="C47" s="12">
        <v>4</v>
      </c>
      <c r="D47" s="16">
        <v>322575</v>
      </c>
      <c r="E47" s="17">
        <v>82</v>
      </c>
      <c r="F47" s="17">
        <v>49</v>
      </c>
      <c r="G47" s="16">
        <v>3934</v>
      </c>
      <c r="H47" s="16">
        <v>6617</v>
      </c>
      <c r="I47" s="37">
        <f t="shared" si="7"/>
        <v>1.6820030503304524</v>
      </c>
      <c r="J47" s="12">
        <v>3</v>
      </c>
      <c r="K47" s="16">
        <v>354567</v>
      </c>
      <c r="L47" s="17">
        <v>96</v>
      </c>
      <c r="M47" s="17">
        <v>56</v>
      </c>
      <c r="N47" s="16">
        <v>3693</v>
      </c>
      <c r="O47" s="16">
        <v>6369</v>
      </c>
      <c r="P47" s="37">
        <f t="shared" si="0"/>
        <v>1.7246141348497157</v>
      </c>
      <c r="Q47" s="12">
        <f t="shared" si="1"/>
        <v>7</v>
      </c>
      <c r="R47" s="16">
        <v>336286</v>
      </c>
      <c r="S47" s="17">
        <v>88</v>
      </c>
      <c r="T47" s="17">
        <v>52</v>
      </c>
      <c r="U47" s="16">
        <v>3821</v>
      </c>
      <c r="V47" s="16">
        <v>6503</v>
      </c>
      <c r="W47" s="37">
        <f t="shared" si="2"/>
        <v>1.7019104946349124</v>
      </c>
    </row>
    <row r="48" spans="1:23" s="4" customFormat="1" ht="14.25" x14ac:dyDescent="0.15">
      <c r="A48" s="12">
        <v>42</v>
      </c>
      <c r="B48" s="13" t="s">
        <v>96</v>
      </c>
      <c r="C48" s="12">
        <v>2</v>
      </c>
      <c r="D48" s="16">
        <v>275000</v>
      </c>
      <c r="E48" s="17">
        <v>80</v>
      </c>
      <c r="F48" s="17">
        <v>57</v>
      </c>
      <c r="G48" s="16">
        <v>3438</v>
      </c>
      <c r="H48" s="16">
        <v>4825</v>
      </c>
      <c r="I48" s="37">
        <f t="shared" si="7"/>
        <v>1.4034322280395579</v>
      </c>
      <c r="J48" s="12">
        <v>2</v>
      </c>
      <c r="K48" s="16">
        <v>391600</v>
      </c>
      <c r="L48" s="17">
        <v>96</v>
      </c>
      <c r="M48" s="17">
        <v>58</v>
      </c>
      <c r="N48" s="16">
        <v>4101</v>
      </c>
      <c r="O48" s="16">
        <v>6752</v>
      </c>
      <c r="P48" s="37">
        <f t="shared" si="0"/>
        <v>1.6464277005608388</v>
      </c>
      <c r="Q48" s="12">
        <f t="shared" si="1"/>
        <v>4</v>
      </c>
      <c r="R48" s="16">
        <v>333300</v>
      </c>
      <c r="S48" s="17">
        <v>88</v>
      </c>
      <c r="T48" s="17">
        <v>58</v>
      </c>
      <c r="U48" s="16">
        <v>3798</v>
      </c>
      <c r="V48" s="16">
        <v>5797</v>
      </c>
      <c r="W48" s="37">
        <f t="shared" si="2"/>
        <v>1.5263296471827277</v>
      </c>
    </row>
    <row r="49" spans="1:23" s="4" customFormat="1" ht="14.25" x14ac:dyDescent="0.15">
      <c r="A49" s="12">
        <v>43</v>
      </c>
      <c r="B49" s="13" t="s">
        <v>97</v>
      </c>
      <c r="C49" s="12">
        <v>8</v>
      </c>
      <c r="D49" s="16">
        <v>323813</v>
      </c>
      <c r="E49" s="17">
        <v>97</v>
      </c>
      <c r="F49" s="17">
        <v>57</v>
      </c>
      <c r="G49" s="16">
        <v>3351</v>
      </c>
      <c r="H49" s="16">
        <v>5668</v>
      </c>
      <c r="I49" s="37">
        <f t="shared" si="7"/>
        <v>1.691435392420173</v>
      </c>
      <c r="J49" s="12">
        <v>6</v>
      </c>
      <c r="K49" s="16">
        <v>345217</v>
      </c>
      <c r="L49" s="17">
        <v>103</v>
      </c>
      <c r="M49" s="17">
        <v>58</v>
      </c>
      <c r="N49" s="16">
        <v>3341</v>
      </c>
      <c r="O49" s="16">
        <v>5969</v>
      </c>
      <c r="P49" s="37">
        <f t="shared" si="0"/>
        <v>1.7865908410655493</v>
      </c>
      <c r="Q49" s="12">
        <f t="shared" si="1"/>
        <v>14</v>
      </c>
      <c r="R49" s="16">
        <v>332986</v>
      </c>
      <c r="S49" s="17">
        <v>100</v>
      </c>
      <c r="T49" s="17">
        <v>57</v>
      </c>
      <c r="U49" s="16">
        <v>3347</v>
      </c>
      <c r="V49" s="16">
        <v>5798</v>
      </c>
      <c r="W49" s="37">
        <f t="shared" si="2"/>
        <v>1.7322975799223186</v>
      </c>
    </row>
    <row r="50" spans="1:23" s="4" customFormat="1" ht="14.25" x14ac:dyDescent="0.15">
      <c r="A50" s="12">
        <v>44</v>
      </c>
      <c r="B50" s="13" t="s">
        <v>98</v>
      </c>
      <c r="C50" s="12">
        <v>3</v>
      </c>
      <c r="D50" s="16">
        <v>328167</v>
      </c>
      <c r="E50" s="17">
        <v>92</v>
      </c>
      <c r="F50" s="17">
        <v>56</v>
      </c>
      <c r="G50" s="16">
        <v>3554</v>
      </c>
      <c r="H50" s="16">
        <v>5895</v>
      </c>
      <c r="I50" s="37">
        <f t="shared" si="7"/>
        <v>1.6586944288126055</v>
      </c>
      <c r="J50" s="12">
        <v>3</v>
      </c>
      <c r="K50" s="16">
        <v>355867</v>
      </c>
      <c r="L50" s="17">
        <v>82</v>
      </c>
      <c r="M50" s="17">
        <v>51</v>
      </c>
      <c r="N50" s="16">
        <v>4096</v>
      </c>
      <c r="O50" s="16">
        <v>6629</v>
      </c>
      <c r="P50" s="37">
        <f t="shared" si="0"/>
        <v>1.618408203125</v>
      </c>
      <c r="Q50" s="12">
        <f t="shared" si="1"/>
        <v>6</v>
      </c>
      <c r="R50" s="16">
        <v>332017</v>
      </c>
      <c r="S50" s="17">
        <v>87</v>
      </c>
      <c r="T50" s="17">
        <v>53</v>
      </c>
      <c r="U50" s="16">
        <v>3809</v>
      </c>
      <c r="V50" s="16">
        <v>6245</v>
      </c>
      <c r="W50" s="37">
        <f t="shared" si="2"/>
        <v>1.6395379364662641</v>
      </c>
    </row>
    <row r="51" spans="1:23" s="4" customFormat="1" ht="14.25" x14ac:dyDescent="0.15">
      <c r="A51" s="12">
        <v>45</v>
      </c>
      <c r="B51" s="13" t="s">
        <v>99</v>
      </c>
      <c r="C51" s="12">
        <v>0</v>
      </c>
      <c r="D51" s="16">
        <v>0</v>
      </c>
      <c r="E51" s="17">
        <v>0</v>
      </c>
      <c r="F51" s="17">
        <v>0</v>
      </c>
      <c r="G51" s="16">
        <v>0</v>
      </c>
      <c r="H51" s="16">
        <v>0</v>
      </c>
      <c r="I51" s="37">
        <v>0</v>
      </c>
      <c r="J51" s="12">
        <v>1</v>
      </c>
      <c r="K51" s="16">
        <v>330000</v>
      </c>
      <c r="L51" s="17">
        <v>72</v>
      </c>
      <c r="M51" s="17">
        <v>55</v>
      </c>
      <c r="N51" s="16">
        <f t="shared" si="3"/>
        <v>4583.333333333333</v>
      </c>
      <c r="O51" s="16">
        <f t="shared" si="4"/>
        <v>6000</v>
      </c>
      <c r="P51" s="37">
        <f t="shared" si="0"/>
        <v>1.3090909090909091</v>
      </c>
      <c r="Q51" s="12">
        <f t="shared" si="1"/>
        <v>1</v>
      </c>
      <c r="R51" s="16">
        <v>330000</v>
      </c>
      <c r="S51" s="17">
        <v>72</v>
      </c>
      <c r="T51" s="17">
        <v>55</v>
      </c>
      <c r="U51" s="16">
        <f t="shared" si="5"/>
        <v>4583.333333333333</v>
      </c>
      <c r="V51" s="16">
        <f t="shared" si="6"/>
        <v>6000</v>
      </c>
      <c r="W51" s="37">
        <f t="shared" si="2"/>
        <v>1.3090909090909091</v>
      </c>
    </row>
    <row r="52" spans="1:23" s="4" customFormat="1" ht="14.25" x14ac:dyDescent="0.15">
      <c r="A52" s="12">
        <v>46</v>
      </c>
      <c r="B52" s="13" t="s">
        <v>53</v>
      </c>
      <c r="C52" s="12">
        <v>7</v>
      </c>
      <c r="D52" s="16">
        <v>305329</v>
      </c>
      <c r="E52" s="17">
        <v>84</v>
      </c>
      <c r="F52" s="17">
        <v>55</v>
      </c>
      <c r="G52" s="16">
        <v>3654</v>
      </c>
      <c r="H52" s="16">
        <v>5551</v>
      </c>
      <c r="I52" s="37">
        <f t="shared" si="7"/>
        <v>1.5191570881226053</v>
      </c>
      <c r="J52" s="12">
        <v>2</v>
      </c>
      <c r="K52" s="16">
        <v>396550</v>
      </c>
      <c r="L52" s="17">
        <v>89</v>
      </c>
      <c r="M52" s="17">
        <v>55</v>
      </c>
      <c r="N52" s="16">
        <v>4481</v>
      </c>
      <c r="O52" s="16">
        <v>7276</v>
      </c>
      <c r="P52" s="37">
        <f t="shared" si="0"/>
        <v>1.6237446998437848</v>
      </c>
      <c r="Q52" s="12">
        <f t="shared" si="1"/>
        <v>9</v>
      </c>
      <c r="R52" s="16">
        <v>325600</v>
      </c>
      <c r="S52" s="17">
        <v>85</v>
      </c>
      <c r="T52" s="17">
        <v>55</v>
      </c>
      <c r="U52" s="16">
        <v>3846</v>
      </c>
      <c r="V52" s="16">
        <v>5932</v>
      </c>
      <c r="W52" s="37">
        <f t="shared" si="2"/>
        <v>1.5423816952678107</v>
      </c>
    </row>
    <row r="53" spans="1:23" s="4" customFormat="1" ht="14.25" x14ac:dyDescent="0.15">
      <c r="A53" s="12">
        <v>47</v>
      </c>
      <c r="B53" s="13" t="s">
        <v>62</v>
      </c>
      <c r="C53" s="12">
        <v>4</v>
      </c>
      <c r="D53" s="16">
        <v>308275</v>
      </c>
      <c r="E53" s="17">
        <v>86</v>
      </c>
      <c r="F53" s="17">
        <v>52</v>
      </c>
      <c r="G53" s="16">
        <v>3574</v>
      </c>
      <c r="H53" s="16">
        <v>5900</v>
      </c>
      <c r="I53" s="37">
        <f t="shared" si="7"/>
        <v>1.6508114157806379</v>
      </c>
      <c r="J53" s="12">
        <v>1</v>
      </c>
      <c r="K53" s="16">
        <v>392700</v>
      </c>
      <c r="L53" s="17">
        <v>99</v>
      </c>
      <c r="M53" s="17">
        <v>53</v>
      </c>
      <c r="N53" s="16">
        <f t="shared" si="3"/>
        <v>3966.6666666666665</v>
      </c>
      <c r="O53" s="16">
        <f t="shared" si="4"/>
        <v>7409.433962264151</v>
      </c>
      <c r="P53" s="37">
        <f t="shared" si="0"/>
        <v>1.8679245283018868</v>
      </c>
      <c r="Q53" s="12">
        <f t="shared" si="1"/>
        <v>5</v>
      </c>
      <c r="R53" s="16">
        <v>325160</v>
      </c>
      <c r="S53" s="17">
        <v>89</v>
      </c>
      <c r="T53" s="17">
        <v>52</v>
      </c>
      <c r="U53" s="16">
        <v>3662</v>
      </c>
      <c r="V53" s="16">
        <v>6205</v>
      </c>
      <c r="W53" s="37">
        <f t="shared" si="2"/>
        <v>1.6944292736209721</v>
      </c>
    </row>
    <row r="54" spans="1:23" s="4" customFormat="1" ht="14.25" x14ac:dyDescent="0.15">
      <c r="A54" s="12">
        <v>48</v>
      </c>
      <c r="B54" s="13" t="s">
        <v>100</v>
      </c>
      <c r="C54" s="12">
        <v>0</v>
      </c>
      <c r="D54" s="16">
        <v>0</v>
      </c>
      <c r="E54" s="17">
        <v>0</v>
      </c>
      <c r="F54" s="17">
        <v>0</v>
      </c>
      <c r="G54" s="16">
        <v>0</v>
      </c>
      <c r="H54" s="16">
        <v>0</v>
      </c>
      <c r="I54" s="37">
        <v>0</v>
      </c>
      <c r="J54" s="12">
        <v>2</v>
      </c>
      <c r="K54" s="16">
        <v>324500</v>
      </c>
      <c r="L54" s="17">
        <v>113</v>
      </c>
      <c r="M54" s="17">
        <v>51</v>
      </c>
      <c r="N54" s="16">
        <v>2872</v>
      </c>
      <c r="O54" s="16">
        <v>6363</v>
      </c>
      <c r="P54" s="37">
        <f t="shared" si="0"/>
        <v>2.2155292479108635</v>
      </c>
      <c r="Q54" s="12">
        <f t="shared" si="1"/>
        <v>2</v>
      </c>
      <c r="R54" s="16">
        <v>324500</v>
      </c>
      <c r="S54" s="17">
        <v>113</v>
      </c>
      <c r="T54" s="17">
        <v>51</v>
      </c>
      <c r="U54" s="16">
        <v>2872</v>
      </c>
      <c r="V54" s="16">
        <v>6363</v>
      </c>
      <c r="W54" s="37">
        <f t="shared" si="2"/>
        <v>2.2155292479108635</v>
      </c>
    </row>
    <row r="55" spans="1:23" s="4" customFormat="1" ht="14.25" x14ac:dyDescent="0.15">
      <c r="A55" s="12">
        <v>49</v>
      </c>
      <c r="B55" s="13" t="s">
        <v>101</v>
      </c>
      <c r="C55" s="12">
        <v>25</v>
      </c>
      <c r="D55" s="16">
        <v>280896</v>
      </c>
      <c r="E55" s="17">
        <v>80</v>
      </c>
      <c r="F55" s="17">
        <v>49</v>
      </c>
      <c r="G55" s="16">
        <v>3525</v>
      </c>
      <c r="H55" s="16">
        <v>5737</v>
      </c>
      <c r="I55" s="37">
        <f t="shared" si="7"/>
        <v>1.6275177304964539</v>
      </c>
      <c r="J55" s="12">
        <v>36</v>
      </c>
      <c r="K55" s="16">
        <v>346958</v>
      </c>
      <c r="L55" s="17">
        <v>87</v>
      </c>
      <c r="M55" s="17">
        <v>51</v>
      </c>
      <c r="N55" s="16">
        <v>3984</v>
      </c>
      <c r="O55" s="16">
        <v>6803</v>
      </c>
      <c r="P55" s="37">
        <f t="shared" si="0"/>
        <v>1.7075803212851406</v>
      </c>
      <c r="Q55" s="12">
        <f t="shared" si="1"/>
        <v>61</v>
      </c>
      <c r="R55" s="16">
        <v>319884</v>
      </c>
      <c r="S55" s="17">
        <v>84</v>
      </c>
      <c r="T55" s="17">
        <v>50</v>
      </c>
      <c r="U55" s="16">
        <v>3806</v>
      </c>
      <c r="V55" s="16">
        <v>6377</v>
      </c>
      <c r="W55" s="37">
        <f t="shared" si="2"/>
        <v>1.6755123489227535</v>
      </c>
    </row>
    <row r="56" spans="1:23" s="4" customFormat="1" ht="14.25" x14ac:dyDescent="0.15">
      <c r="A56" s="12">
        <v>50</v>
      </c>
      <c r="B56" s="13" t="s">
        <v>102</v>
      </c>
      <c r="C56" s="12">
        <v>1</v>
      </c>
      <c r="D56" s="16">
        <v>220000</v>
      </c>
      <c r="E56" s="17">
        <v>73</v>
      </c>
      <c r="F56" s="17">
        <v>50</v>
      </c>
      <c r="G56" s="16">
        <f t="shared" si="8"/>
        <v>3013.6986301369861</v>
      </c>
      <c r="H56" s="16">
        <f t="shared" si="9"/>
        <v>4400</v>
      </c>
      <c r="I56" s="37">
        <f t="shared" si="7"/>
        <v>1.4600000000000002</v>
      </c>
      <c r="J56" s="12">
        <v>4</v>
      </c>
      <c r="K56" s="16">
        <v>341275</v>
      </c>
      <c r="L56" s="17">
        <v>97</v>
      </c>
      <c r="M56" s="17">
        <v>44</v>
      </c>
      <c r="N56" s="16">
        <v>3518</v>
      </c>
      <c r="O56" s="16">
        <v>7712</v>
      </c>
      <c r="P56" s="37">
        <f t="shared" si="0"/>
        <v>2.1921546333143831</v>
      </c>
      <c r="Q56" s="12">
        <f t="shared" si="1"/>
        <v>5</v>
      </c>
      <c r="R56" s="16">
        <v>317020</v>
      </c>
      <c r="S56" s="17">
        <v>92</v>
      </c>
      <c r="T56" s="17">
        <v>45</v>
      </c>
      <c r="U56" s="16">
        <v>3438</v>
      </c>
      <c r="V56" s="16">
        <v>6983</v>
      </c>
      <c r="W56" s="37">
        <f t="shared" si="2"/>
        <v>2.0311227457824317</v>
      </c>
    </row>
    <row r="57" spans="1:23" s="4" customFormat="1" ht="14.25" x14ac:dyDescent="0.15">
      <c r="A57" s="12">
        <v>51</v>
      </c>
      <c r="B57" s="13" t="s">
        <v>103</v>
      </c>
      <c r="C57" s="12">
        <v>0</v>
      </c>
      <c r="D57" s="16">
        <v>0</v>
      </c>
      <c r="E57" s="17">
        <v>0</v>
      </c>
      <c r="F57" s="17">
        <v>0</v>
      </c>
      <c r="G57" s="16">
        <v>0</v>
      </c>
      <c r="H57" s="16">
        <v>0</v>
      </c>
      <c r="I57" s="37">
        <v>0</v>
      </c>
      <c r="J57" s="12">
        <v>1</v>
      </c>
      <c r="K57" s="16">
        <v>316800</v>
      </c>
      <c r="L57" s="17">
        <v>90</v>
      </c>
      <c r="M57" s="17">
        <v>52</v>
      </c>
      <c r="N57" s="16">
        <f t="shared" si="3"/>
        <v>3520</v>
      </c>
      <c r="O57" s="16">
        <f t="shared" si="4"/>
        <v>6092.3076923076924</v>
      </c>
      <c r="P57" s="37">
        <f t="shared" si="0"/>
        <v>1.7307692307692308</v>
      </c>
      <c r="Q57" s="12">
        <f t="shared" si="1"/>
        <v>1</v>
      </c>
      <c r="R57" s="16">
        <v>316800</v>
      </c>
      <c r="S57" s="17">
        <v>90</v>
      </c>
      <c r="T57" s="17">
        <v>52</v>
      </c>
      <c r="U57" s="16">
        <f t="shared" si="5"/>
        <v>3520</v>
      </c>
      <c r="V57" s="16">
        <f t="shared" si="6"/>
        <v>6092.3076923076924</v>
      </c>
      <c r="W57" s="37">
        <f t="shared" si="2"/>
        <v>1.7307692307692308</v>
      </c>
    </row>
    <row r="58" spans="1:23" s="4" customFormat="1" ht="14.25" x14ac:dyDescent="0.15">
      <c r="A58" s="12">
        <v>52</v>
      </c>
      <c r="B58" s="13" t="s">
        <v>55</v>
      </c>
      <c r="C58" s="12">
        <v>3</v>
      </c>
      <c r="D58" s="16">
        <v>258500</v>
      </c>
      <c r="E58" s="17">
        <v>85</v>
      </c>
      <c r="F58" s="17">
        <v>54</v>
      </c>
      <c r="G58" s="16">
        <v>3053</v>
      </c>
      <c r="H58" s="16">
        <v>4758</v>
      </c>
      <c r="I58" s="37">
        <f t="shared" si="7"/>
        <v>1.5584670815591222</v>
      </c>
      <c r="J58" s="12">
        <v>7</v>
      </c>
      <c r="K58" s="16">
        <v>338957</v>
      </c>
      <c r="L58" s="17">
        <v>91</v>
      </c>
      <c r="M58" s="17">
        <v>58</v>
      </c>
      <c r="N58" s="16">
        <v>3713</v>
      </c>
      <c r="O58" s="16">
        <v>5830</v>
      </c>
      <c r="P58" s="37">
        <f t="shared" si="0"/>
        <v>1.5701589011580932</v>
      </c>
      <c r="Q58" s="12">
        <f t="shared" si="1"/>
        <v>10</v>
      </c>
      <c r="R58" s="16">
        <v>314820</v>
      </c>
      <c r="S58" s="17">
        <v>89</v>
      </c>
      <c r="T58" s="17">
        <v>57</v>
      </c>
      <c r="U58" s="16">
        <v>3525</v>
      </c>
      <c r="V58" s="16">
        <v>5523</v>
      </c>
      <c r="W58" s="37">
        <f t="shared" si="2"/>
        <v>1.5668085106382978</v>
      </c>
    </row>
    <row r="59" spans="1:23" s="4" customFormat="1" ht="14.25" x14ac:dyDescent="0.15">
      <c r="A59" s="12">
        <v>53</v>
      </c>
      <c r="B59" s="13" t="s">
        <v>44</v>
      </c>
      <c r="C59" s="12">
        <v>3</v>
      </c>
      <c r="D59" s="16">
        <v>298833</v>
      </c>
      <c r="E59" s="17">
        <v>92</v>
      </c>
      <c r="F59" s="17">
        <v>58</v>
      </c>
      <c r="G59" s="16">
        <v>3248</v>
      </c>
      <c r="H59" s="16">
        <v>5182</v>
      </c>
      <c r="I59" s="37">
        <f t="shared" si="7"/>
        <v>1.5954433497536946</v>
      </c>
      <c r="J59" s="12">
        <v>3</v>
      </c>
      <c r="K59" s="16">
        <v>323033</v>
      </c>
      <c r="L59" s="17">
        <v>86</v>
      </c>
      <c r="M59" s="17">
        <v>56</v>
      </c>
      <c r="N59" s="16">
        <v>3756</v>
      </c>
      <c r="O59" s="16">
        <v>5734</v>
      </c>
      <c r="P59" s="37">
        <f t="shared" si="0"/>
        <v>1.5266240681576144</v>
      </c>
      <c r="Q59" s="12">
        <f t="shared" si="1"/>
        <v>6</v>
      </c>
      <c r="R59" s="16">
        <v>310933</v>
      </c>
      <c r="S59" s="17">
        <v>89</v>
      </c>
      <c r="T59" s="17">
        <v>57</v>
      </c>
      <c r="U59" s="16">
        <v>3494</v>
      </c>
      <c r="V59" s="16">
        <v>5455</v>
      </c>
      <c r="W59" s="37">
        <f t="shared" si="2"/>
        <v>1.5612478534630796</v>
      </c>
    </row>
    <row r="60" spans="1:23" s="4" customFormat="1" ht="14.25" x14ac:dyDescent="0.15">
      <c r="A60" s="12">
        <v>54</v>
      </c>
      <c r="B60" s="13" t="s">
        <v>104</v>
      </c>
      <c r="C60" s="12">
        <v>4</v>
      </c>
      <c r="D60" s="16">
        <v>317075</v>
      </c>
      <c r="E60" s="17">
        <v>86</v>
      </c>
      <c r="F60" s="17">
        <v>57</v>
      </c>
      <c r="G60" s="16">
        <v>3676</v>
      </c>
      <c r="H60" s="16">
        <v>5587</v>
      </c>
      <c r="I60" s="37">
        <f t="shared" si="7"/>
        <v>1.5198585418933623</v>
      </c>
      <c r="J60" s="12">
        <v>3</v>
      </c>
      <c r="K60" s="16">
        <v>300300</v>
      </c>
      <c r="L60" s="17">
        <v>87</v>
      </c>
      <c r="M60" s="17">
        <v>57</v>
      </c>
      <c r="N60" s="16">
        <v>3439</v>
      </c>
      <c r="O60" s="16">
        <v>5238</v>
      </c>
      <c r="P60" s="37">
        <f t="shared" si="0"/>
        <v>1.5231171852282641</v>
      </c>
      <c r="Q60" s="12">
        <f t="shared" si="1"/>
        <v>7</v>
      </c>
      <c r="R60" s="16">
        <v>309886</v>
      </c>
      <c r="S60" s="17">
        <v>87</v>
      </c>
      <c r="T60" s="17">
        <v>57</v>
      </c>
      <c r="U60" s="16">
        <v>3574</v>
      </c>
      <c r="V60" s="16">
        <v>5437</v>
      </c>
      <c r="W60" s="37">
        <f t="shared" si="2"/>
        <v>1.521264689423615</v>
      </c>
    </row>
    <row r="61" spans="1:23" s="4" customFormat="1" ht="14.25" x14ac:dyDescent="0.15">
      <c r="A61" s="12">
        <v>55</v>
      </c>
      <c r="B61" s="13" t="s">
        <v>105</v>
      </c>
      <c r="C61" s="12">
        <v>15</v>
      </c>
      <c r="D61" s="16">
        <v>301913</v>
      </c>
      <c r="E61" s="17">
        <v>87</v>
      </c>
      <c r="F61" s="17">
        <v>54</v>
      </c>
      <c r="G61" s="16">
        <v>3452</v>
      </c>
      <c r="H61" s="16">
        <v>5543</v>
      </c>
      <c r="I61" s="37">
        <f t="shared" ref="I61:I70" si="10">SUM(H61/G61)</f>
        <v>1.6057358053302433</v>
      </c>
      <c r="J61" s="12">
        <v>13</v>
      </c>
      <c r="K61" s="16">
        <v>317477</v>
      </c>
      <c r="L61" s="17">
        <v>90</v>
      </c>
      <c r="M61" s="17">
        <v>54</v>
      </c>
      <c r="N61" s="16">
        <v>3522</v>
      </c>
      <c r="O61" s="16">
        <v>5846</v>
      </c>
      <c r="P61" s="37">
        <f t="shared" si="0"/>
        <v>1.6598523566155594</v>
      </c>
      <c r="Q61" s="12">
        <f t="shared" si="1"/>
        <v>28</v>
      </c>
      <c r="R61" s="16">
        <v>309139</v>
      </c>
      <c r="S61" s="17">
        <v>89</v>
      </c>
      <c r="T61" s="17">
        <v>54</v>
      </c>
      <c r="U61" s="16">
        <v>3485</v>
      </c>
      <c r="V61" s="16">
        <v>5683</v>
      </c>
      <c r="W61" s="37">
        <f t="shared" si="2"/>
        <v>1.630703012912482</v>
      </c>
    </row>
    <row r="62" spans="1:23" s="4" customFormat="1" ht="14.25" x14ac:dyDescent="0.15">
      <c r="A62" s="12">
        <v>56</v>
      </c>
      <c r="B62" s="13" t="s">
        <v>106</v>
      </c>
      <c r="C62" s="12">
        <v>1</v>
      </c>
      <c r="D62" s="16">
        <v>309100</v>
      </c>
      <c r="E62" s="17">
        <v>77</v>
      </c>
      <c r="F62" s="17">
        <v>56</v>
      </c>
      <c r="G62" s="16">
        <f t="shared" ref="G62:G70" si="11">SUM(D62/E62)</f>
        <v>4014.2857142857142</v>
      </c>
      <c r="H62" s="16">
        <f t="shared" ref="H62:H70" si="12">SUM(D62/F62)</f>
        <v>5519.6428571428569</v>
      </c>
      <c r="I62" s="37">
        <f t="shared" si="10"/>
        <v>1.375</v>
      </c>
      <c r="J62" s="12">
        <v>0</v>
      </c>
      <c r="K62" s="16">
        <v>0</v>
      </c>
      <c r="L62" s="17">
        <v>0</v>
      </c>
      <c r="M62" s="17">
        <v>0</v>
      </c>
      <c r="N62" s="16">
        <v>0</v>
      </c>
      <c r="O62" s="16">
        <v>0</v>
      </c>
      <c r="P62" s="37">
        <v>0</v>
      </c>
      <c r="Q62" s="12">
        <f t="shared" si="1"/>
        <v>1</v>
      </c>
      <c r="R62" s="16">
        <v>309100</v>
      </c>
      <c r="S62" s="17">
        <v>77</v>
      </c>
      <c r="T62" s="17">
        <v>56</v>
      </c>
      <c r="U62" s="16">
        <f t="shared" si="5"/>
        <v>4014.2857142857142</v>
      </c>
      <c r="V62" s="16">
        <f t="shared" si="6"/>
        <v>5519.6428571428569</v>
      </c>
      <c r="W62" s="37">
        <f t="shared" si="2"/>
        <v>1.375</v>
      </c>
    </row>
    <row r="63" spans="1:23" s="4" customFormat="1" ht="14.25" x14ac:dyDescent="0.15">
      <c r="A63" s="12">
        <v>57</v>
      </c>
      <c r="B63" s="13" t="s">
        <v>38</v>
      </c>
      <c r="C63" s="12">
        <v>0</v>
      </c>
      <c r="D63" s="16">
        <v>0</v>
      </c>
      <c r="E63" s="17">
        <v>0</v>
      </c>
      <c r="F63" s="17">
        <v>0</v>
      </c>
      <c r="G63" s="16">
        <v>0</v>
      </c>
      <c r="H63" s="16">
        <v>0</v>
      </c>
      <c r="I63" s="37">
        <v>0</v>
      </c>
      <c r="J63" s="12">
        <v>1</v>
      </c>
      <c r="K63" s="16">
        <v>308000</v>
      </c>
      <c r="L63" s="17">
        <v>82</v>
      </c>
      <c r="M63" s="17">
        <v>51</v>
      </c>
      <c r="N63" s="16">
        <f t="shared" si="3"/>
        <v>3756.0975609756097</v>
      </c>
      <c r="O63" s="16">
        <f t="shared" si="4"/>
        <v>6039.2156862745096</v>
      </c>
      <c r="P63" s="37">
        <f t="shared" si="0"/>
        <v>1.607843137254902</v>
      </c>
      <c r="Q63" s="12">
        <f t="shared" si="1"/>
        <v>1</v>
      </c>
      <c r="R63" s="16">
        <v>308000</v>
      </c>
      <c r="S63" s="17">
        <v>82</v>
      </c>
      <c r="T63" s="17">
        <v>51</v>
      </c>
      <c r="U63" s="16">
        <f t="shared" si="5"/>
        <v>3756.0975609756097</v>
      </c>
      <c r="V63" s="16">
        <f t="shared" si="6"/>
        <v>6039.2156862745096</v>
      </c>
      <c r="W63" s="37">
        <f t="shared" si="2"/>
        <v>1.607843137254902</v>
      </c>
    </row>
    <row r="64" spans="1:23" s="4" customFormat="1" ht="14.25" x14ac:dyDescent="0.15">
      <c r="A64" s="12">
        <v>58</v>
      </c>
      <c r="B64" s="13" t="s">
        <v>59</v>
      </c>
      <c r="C64" s="12">
        <v>0</v>
      </c>
      <c r="D64" s="16">
        <v>0</v>
      </c>
      <c r="E64" s="17">
        <v>0</v>
      </c>
      <c r="F64" s="17">
        <v>0</v>
      </c>
      <c r="G64" s="16">
        <v>0</v>
      </c>
      <c r="H64" s="16">
        <v>0</v>
      </c>
      <c r="I64" s="37">
        <v>0</v>
      </c>
      <c r="J64" s="12">
        <v>3</v>
      </c>
      <c r="K64" s="16">
        <v>303600</v>
      </c>
      <c r="L64" s="17">
        <v>82</v>
      </c>
      <c r="M64" s="17">
        <v>53</v>
      </c>
      <c r="N64" s="16">
        <v>3687</v>
      </c>
      <c r="O64" s="16">
        <v>5765</v>
      </c>
      <c r="P64" s="37">
        <f t="shared" si="0"/>
        <v>1.5636018443178736</v>
      </c>
      <c r="Q64" s="12">
        <f t="shared" si="1"/>
        <v>3</v>
      </c>
      <c r="R64" s="16">
        <v>303600</v>
      </c>
      <c r="S64" s="17">
        <v>82</v>
      </c>
      <c r="T64" s="17">
        <v>53</v>
      </c>
      <c r="U64" s="16">
        <v>3687</v>
      </c>
      <c r="V64" s="16">
        <v>5765</v>
      </c>
      <c r="W64" s="37">
        <f t="shared" si="2"/>
        <v>1.5636018443178736</v>
      </c>
    </row>
    <row r="65" spans="1:23" s="4" customFormat="1" ht="14.25" x14ac:dyDescent="0.15">
      <c r="A65" s="12">
        <v>59</v>
      </c>
      <c r="B65" s="13" t="s">
        <v>39</v>
      </c>
      <c r="C65" s="12">
        <v>1</v>
      </c>
      <c r="D65" s="16">
        <v>168300</v>
      </c>
      <c r="E65" s="17">
        <v>84</v>
      </c>
      <c r="F65" s="17">
        <v>58</v>
      </c>
      <c r="G65" s="16">
        <f t="shared" si="11"/>
        <v>2003.5714285714287</v>
      </c>
      <c r="H65" s="16">
        <f t="shared" si="12"/>
        <v>2901.7241379310344</v>
      </c>
      <c r="I65" s="37">
        <f t="shared" si="10"/>
        <v>1.4482758620689655</v>
      </c>
      <c r="J65" s="12">
        <v>1</v>
      </c>
      <c r="K65" s="16">
        <v>436700</v>
      </c>
      <c r="L65" s="17">
        <v>102</v>
      </c>
      <c r="M65" s="17">
        <v>57</v>
      </c>
      <c r="N65" s="16">
        <f t="shared" si="3"/>
        <v>4281.3725490196075</v>
      </c>
      <c r="O65" s="16">
        <f t="shared" si="4"/>
        <v>7661.4035087719294</v>
      </c>
      <c r="P65" s="37">
        <f t="shared" si="0"/>
        <v>1.7894736842105263</v>
      </c>
      <c r="Q65" s="12">
        <f t="shared" si="1"/>
        <v>2</v>
      </c>
      <c r="R65" s="16">
        <v>302500</v>
      </c>
      <c r="S65" s="17">
        <v>93</v>
      </c>
      <c r="T65" s="17">
        <v>58</v>
      </c>
      <c r="U65" s="16">
        <v>3253</v>
      </c>
      <c r="V65" s="16">
        <v>5261</v>
      </c>
      <c r="W65" s="37">
        <f t="shared" si="2"/>
        <v>1.617276360282816</v>
      </c>
    </row>
    <row r="66" spans="1:23" s="4" customFormat="1" ht="14.25" x14ac:dyDescent="0.15">
      <c r="A66" s="12">
        <v>60</v>
      </c>
      <c r="B66" s="13" t="s">
        <v>41</v>
      </c>
      <c r="C66" s="12">
        <v>0</v>
      </c>
      <c r="D66" s="16">
        <v>0</v>
      </c>
      <c r="E66" s="17">
        <v>0</v>
      </c>
      <c r="F66" s="17">
        <v>0</v>
      </c>
      <c r="G66" s="16">
        <v>0</v>
      </c>
      <c r="H66" s="16">
        <v>0</v>
      </c>
      <c r="I66" s="37">
        <v>0</v>
      </c>
      <c r="J66" s="12">
        <v>2</v>
      </c>
      <c r="K66" s="16">
        <v>301950</v>
      </c>
      <c r="L66" s="17">
        <v>61</v>
      </c>
      <c r="M66" s="17">
        <v>32</v>
      </c>
      <c r="N66" s="16">
        <v>4950</v>
      </c>
      <c r="O66" s="16">
        <v>9436</v>
      </c>
      <c r="P66" s="37">
        <f t="shared" si="0"/>
        <v>1.9062626262626263</v>
      </c>
      <c r="Q66" s="12">
        <f t="shared" si="1"/>
        <v>2</v>
      </c>
      <c r="R66" s="16">
        <v>301950</v>
      </c>
      <c r="S66" s="17">
        <v>61</v>
      </c>
      <c r="T66" s="17">
        <v>32</v>
      </c>
      <c r="U66" s="16">
        <v>4950</v>
      </c>
      <c r="V66" s="16">
        <v>9436</v>
      </c>
      <c r="W66" s="37">
        <f t="shared" si="2"/>
        <v>1.9062626262626263</v>
      </c>
    </row>
    <row r="67" spans="1:23" s="4" customFormat="1" ht="14.25" x14ac:dyDescent="0.15">
      <c r="A67" s="12">
        <v>61</v>
      </c>
      <c r="B67" s="13" t="s">
        <v>45</v>
      </c>
      <c r="C67" s="12">
        <v>3</v>
      </c>
      <c r="D67" s="16">
        <v>356400</v>
      </c>
      <c r="E67" s="17">
        <v>96</v>
      </c>
      <c r="F67" s="17">
        <v>57</v>
      </c>
      <c r="G67" s="16">
        <v>3700</v>
      </c>
      <c r="H67" s="16">
        <v>6253</v>
      </c>
      <c r="I67" s="37">
        <f t="shared" si="10"/>
        <v>1.69</v>
      </c>
      <c r="J67" s="12">
        <v>1</v>
      </c>
      <c r="K67" s="16">
        <v>138600</v>
      </c>
      <c r="L67" s="17">
        <v>53</v>
      </c>
      <c r="M67" s="17">
        <v>57</v>
      </c>
      <c r="N67" s="16">
        <f t="shared" si="3"/>
        <v>2615.0943396226417</v>
      </c>
      <c r="O67" s="16">
        <f t="shared" si="4"/>
        <v>2431.5789473684213</v>
      </c>
      <c r="P67" s="37">
        <f t="shared" si="0"/>
        <v>0.92982456140350878</v>
      </c>
      <c r="Q67" s="12">
        <f t="shared" si="1"/>
        <v>4</v>
      </c>
      <c r="R67" s="16">
        <v>301950</v>
      </c>
      <c r="S67" s="17">
        <v>86</v>
      </c>
      <c r="T67" s="17">
        <v>57</v>
      </c>
      <c r="U67" s="16">
        <v>3532</v>
      </c>
      <c r="V67" s="16">
        <v>5297</v>
      </c>
      <c r="W67" s="37">
        <f t="shared" si="2"/>
        <v>1.4997168742921858</v>
      </c>
    </row>
    <row r="68" spans="1:23" s="4" customFormat="1" ht="14.25" x14ac:dyDescent="0.15">
      <c r="A68" s="12">
        <v>62</v>
      </c>
      <c r="B68" s="13" t="s">
        <v>107</v>
      </c>
      <c r="C68" s="12">
        <v>1</v>
      </c>
      <c r="D68" s="16">
        <v>226600</v>
      </c>
      <c r="E68" s="17">
        <v>86</v>
      </c>
      <c r="F68" s="17">
        <v>53</v>
      </c>
      <c r="G68" s="16">
        <f t="shared" si="11"/>
        <v>2634.8837209302324</v>
      </c>
      <c r="H68" s="16">
        <f t="shared" si="12"/>
        <v>4275.4716981132078</v>
      </c>
      <c r="I68" s="37">
        <f t="shared" si="10"/>
        <v>1.6226415094339626</v>
      </c>
      <c r="J68" s="12">
        <v>5</v>
      </c>
      <c r="K68" s="16">
        <v>315480</v>
      </c>
      <c r="L68" s="17">
        <v>87</v>
      </c>
      <c r="M68" s="17">
        <v>53</v>
      </c>
      <c r="N68" s="16">
        <v>3635</v>
      </c>
      <c r="O68" s="16">
        <v>5930</v>
      </c>
      <c r="P68" s="37">
        <f t="shared" si="0"/>
        <v>1.6313617606602475</v>
      </c>
      <c r="Q68" s="12">
        <f t="shared" si="1"/>
        <v>6</v>
      </c>
      <c r="R68" s="16">
        <v>300667</v>
      </c>
      <c r="S68" s="17">
        <v>87</v>
      </c>
      <c r="T68" s="17">
        <v>53</v>
      </c>
      <c r="U68" s="16">
        <v>3469</v>
      </c>
      <c r="V68" s="16">
        <v>5655</v>
      </c>
      <c r="W68" s="37">
        <f t="shared" si="2"/>
        <v>1.6301527817814931</v>
      </c>
    </row>
    <row r="69" spans="1:23" s="4" customFormat="1" ht="14.25" x14ac:dyDescent="0.15">
      <c r="A69" s="12">
        <v>63</v>
      </c>
      <c r="B69" s="13" t="s">
        <v>108</v>
      </c>
      <c r="C69" s="12">
        <v>1</v>
      </c>
      <c r="D69" s="16">
        <v>299200</v>
      </c>
      <c r="E69" s="17">
        <v>81</v>
      </c>
      <c r="F69" s="17">
        <v>53</v>
      </c>
      <c r="G69" s="16">
        <f t="shared" si="11"/>
        <v>3693.8271604938273</v>
      </c>
      <c r="H69" s="16">
        <f t="shared" si="12"/>
        <v>5645.2830188679245</v>
      </c>
      <c r="I69" s="37">
        <f t="shared" si="10"/>
        <v>1.5283018867924527</v>
      </c>
      <c r="J69" s="12">
        <v>0</v>
      </c>
      <c r="K69" s="16">
        <v>0</v>
      </c>
      <c r="L69" s="17">
        <v>0</v>
      </c>
      <c r="M69" s="17">
        <v>0</v>
      </c>
      <c r="N69" s="16">
        <v>0</v>
      </c>
      <c r="O69" s="16">
        <v>0</v>
      </c>
      <c r="P69" s="37">
        <v>0</v>
      </c>
      <c r="Q69" s="12">
        <f t="shared" si="1"/>
        <v>1</v>
      </c>
      <c r="R69" s="16">
        <v>299200</v>
      </c>
      <c r="S69" s="17">
        <v>81</v>
      </c>
      <c r="T69" s="17">
        <v>53</v>
      </c>
      <c r="U69" s="16">
        <f t="shared" si="5"/>
        <v>3693.8271604938273</v>
      </c>
      <c r="V69" s="16">
        <f t="shared" si="6"/>
        <v>5645.2830188679245</v>
      </c>
      <c r="W69" s="37">
        <f t="shared" si="2"/>
        <v>1.5283018867924527</v>
      </c>
    </row>
    <row r="70" spans="1:23" s="4" customFormat="1" ht="14.25" x14ac:dyDescent="0.15">
      <c r="A70" s="12">
        <v>64</v>
      </c>
      <c r="B70" s="13" t="s">
        <v>109</v>
      </c>
      <c r="C70" s="12">
        <v>1</v>
      </c>
      <c r="D70" s="16">
        <v>295900</v>
      </c>
      <c r="E70" s="17">
        <v>88</v>
      </c>
      <c r="F70" s="17">
        <v>53</v>
      </c>
      <c r="G70" s="16">
        <f t="shared" si="11"/>
        <v>3362.5</v>
      </c>
      <c r="H70" s="16">
        <f t="shared" si="12"/>
        <v>5583.0188679245284</v>
      </c>
      <c r="I70" s="37">
        <f t="shared" si="10"/>
        <v>1.6603773584905661</v>
      </c>
      <c r="J70" s="12">
        <v>0</v>
      </c>
      <c r="K70" s="16">
        <v>0</v>
      </c>
      <c r="L70" s="17">
        <v>0</v>
      </c>
      <c r="M70" s="17">
        <v>0</v>
      </c>
      <c r="N70" s="16">
        <v>0</v>
      </c>
      <c r="O70" s="16">
        <v>0</v>
      </c>
      <c r="P70" s="37">
        <v>0</v>
      </c>
      <c r="Q70" s="12">
        <f t="shared" si="1"/>
        <v>1</v>
      </c>
      <c r="R70" s="16">
        <v>295900</v>
      </c>
      <c r="S70" s="17">
        <v>88</v>
      </c>
      <c r="T70" s="17">
        <v>53</v>
      </c>
      <c r="U70" s="16">
        <f t="shared" si="5"/>
        <v>3362.5</v>
      </c>
      <c r="V70" s="16">
        <f t="shared" si="6"/>
        <v>5583.0188679245284</v>
      </c>
      <c r="W70" s="37">
        <f t="shared" si="2"/>
        <v>1.6603773584905661</v>
      </c>
    </row>
    <row r="71" spans="1:23" s="4" customFormat="1" ht="14.25" x14ac:dyDescent="0.15">
      <c r="A71" s="12">
        <v>65</v>
      </c>
      <c r="B71" s="13" t="s">
        <v>110</v>
      </c>
      <c r="C71" s="12">
        <v>2</v>
      </c>
      <c r="D71" s="16">
        <v>249150</v>
      </c>
      <c r="E71" s="17">
        <v>76</v>
      </c>
      <c r="F71" s="17">
        <v>53</v>
      </c>
      <c r="G71" s="16">
        <v>3300</v>
      </c>
      <c r="H71" s="16">
        <v>4701</v>
      </c>
      <c r="I71" s="37">
        <f t="shared" ref="I71:I95" si="13">SUM(H71/G71)</f>
        <v>1.4245454545454546</v>
      </c>
      <c r="J71" s="12">
        <v>1</v>
      </c>
      <c r="K71" s="16">
        <v>388300</v>
      </c>
      <c r="L71" s="17">
        <v>111</v>
      </c>
      <c r="M71" s="17">
        <v>59</v>
      </c>
      <c r="N71" s="16">
        <f t="shared" ref="N71:N99" si="14">SUM(K71/L71)</f>
        <v>3498.198198198198</v>
      </c>
      <c r="O71" s="16">
        <f t="shared" ref="O71:O99" si="15">SUM(K71/M71)</f>
        <v>6581.3559322033898</v>
      </c>
      <c r="P71" s="37">
        <f t="shared" ref="P71:P99" si="16">SUM(O71/N71)</f>
        <v>1.8813559322033899</v>
      </c>
      <c r="Q71" s="12">
        <f t="shared" ref="Q71:Q100" si="17">SUM(C71,J71)</f>
        <v>3</v>
      </c>
      <c r="R71" s="16">
        <v>295533</v>
      </c>
      <c r="S71" s="17">
        <v>87</v>
      </c>
      <c r="T71" s="17">
        <v>55</v>
      </c>
      <c r="U71" s="16">
        <v>3384</v>
      </c>
      <c r="V71" s="16">
        <v>5373</v>
      </c>
      <c r="W71" s="37">
        <f t="shared" ref="W71:W95" si="18">SUM(V71/U71)</f>
        <v>1.5877659574468086</v>
      </c>
    </row>
    <row r="72" spans="1:23" s="4" customFormat="1" ht="14.25" x14ac:dyDescent="0.15">
      <c r="A72" s="12">
        <v>66</v>
      </c>
      <c r="B72" s="13" t="s">
        <v>50</v>
      </c>
      <c r="C72" s="12">
        <v>1</v>
      </c>
      <c r="D72" s="16">
        <v>320100</v>
      </c>
      <c r="E72" s="17">
        <v>92</v>
      </c>
      <c r="F72" s="17">
        <v>54</v>
      </c>
      <c r="G72" s="16">
        <f t="shared" ref="G72:G95" si="19">SUM(D72/E72)</f>
        <v>3479.3478260869565</v>
      </c>
      <c r="H72" s="16">
        <f t="shared" ref="H72:H95" si="20">SUM(D72/F72)</f>
        <v>5927.7777777777774</v>
      </c>
      <c r="I72" s="37">
        <f t="shared" si="13"/>
        <v>1.7037037037037035</v>
      </c>
      <c r="J72" s="12">
        <v>3</v>
      </c>
      <c r="K72" s="16">
        <v>287100</v>
      </c>
      <c r="L72" s="17">
        <v>90</v>
      </c>
      <c r="M72" s="17">
        <v>55</v>
      </c>
      <c r="N72" s="16">
        <v>3178</v>
      </c>
      <c r="O72" s="16">
        <v>5252</v>
      </c>
      <c r="P72" s="37">
        <f t="shared" si="16"/>
        <v>1.6526117054751417</v>
      </c>
      <c r="Q72" s="12">
        <f t="shared" si="17"/>
        <v>4</v>
      </c>
      <c r="R72" s="16">
        <v>295350</v>
      </c>
      <c r="S72" s="17">
        <v>91</v>
      </c>
      <c r="T72" s="17">
        <v>55</v>
      </c>
      <c r="U72" s="16">
        <v>3255</v>
      </c>
      <c r="V72" s="16">
        <v>5419</v>
      </c>
      <c r="W72" s="37">
        <v>1.67</v>
      </c>
    </row>
    <row r="73" spans="1:23" s="4" customFormat="1" ht="14.25" x14ac:dyDescent="0.15">
      <c r="A73" s="12">
        <v>67</v>
      </c>
      <c r="B73" s="13" t="s">
        <v>111</v>
      </c>
      <c r="C73" s="12">
        <v>2</v>
      </c>
      <c r="D73" s="16">
        <v>273350</v>
      </c>
      <c r="E73" s="17">
        <v>84</v>
      </c>
      <c r="F73" s="17">
        <v>55</v>
      </c>
      <c r="G73" s="16">
        <v>3274</v>
      </c>
      <c r="H73" s="16">
        <v>5016</v>
      </c>
      <c r="I73" s="37">
        <f t="shared" si="13"/>
        <v>1.5320708613317044</v>
      </c>
      <c r="J73" s="12">
        <v>1</v>
      </c>
      <c r="K73" s="16">
        <v>336600</v>
      </c>
      <c r="L73" s="17">
        <v>97</v>
      </c>
      <c r="M73" s="17">
        <v>59</v>
      </c>
      <c r="N73" s="16">
        <f t="shared" si="14"/>
        <v>3470.103092783505</v>
      </c>
      <c r="O73" s="16">
        <f t="shared" si="15"/>
        <v>5705.0847457627115</v>
      </c>
      <c r="P73" s="37">
        <f t="shared" si="16"/>
        <v>1.6440677966101696</v>
      </c>
      <c r="Q73" s="12">
        <f t="shared" si="17"/>
        <v>3</v>
      </c>
      <c r="R73" s="16">
        <v>294433</v>
      </c>
      <c r="S73" s="17">
        <v>88</v>
      </c>
      <c r="T73" s="17">
        <v>56</v>
      </c>
      <c r="U73" s="16">
        <v>3346</v>
      </c>
      <c r="V73" s="16">
        <v>5258</v>
      </c>
      <c r="W73" s="37">
        <f t="shared" si="18"/>
        <v>1.5714285714285714</v>
      </c>
    </row>
    <row r="74" spans="1:23" s="4" customFormat="1" ht="14.25" x14ac:dyDescent="0.15">
      <c r="A74" s="12">
        <v>68</v>
      </c>
      <c r="B74" s="13" t="s">
        <v>52</v>
      </c>
      <c r="C74" s="12">
        <v>0</v>
      </c>
      <c r="D74" s="16">
        <v>0</v>
      </c>
      <c r="E74" s="17">
        <v>0</v>
      </c>
      <c r="F74" s="17">
        <v>0</v>
      </c>
      <c r="G74" s="16">
        <v>0</v>
      </c>
      <c r="H74" s="16">
        <v>0</v>
      </c>
      <c r="I74" s="37">
        <v>0</v>
      </c>
      <c r="J74" s="12">
        <v>2</v>
      </c>
      <c r="K74" s="16">
        <v>292050</v>
      </c>
      <c r="L74" s="17">
        <v>82</v>
      </c>
      <c r="M74" s="17">
        <v>54</v>
      </c>
      <c r="N74" s="16">
        <v>3583</v>
      </c>
      <c r="O74" s="16">
        <v>5459</v>
      </c>
      <c r="P74" s="37">
        <f t="shared" si="16"/>
        <v>1.5235835891710856</v>
      </c>
      <c r="Q74" s="12">
        <f t="shared" si="17"/>
        <v>2</v>
      </c>
      <c r="R74" s="16">
        <v>292050</v>
      </c>
      <c r="S74" s="17">
        <v>82</v>
      </c>
      <c r="T74" s="17">
        <v>54</v>
      </c>
      <c r="U74" s="16">
        <v>3583</v>
      </c>
      <c r="V74" s="16">
        <v>5459</v>
      </c>
      <c r="W74" s="37">
        <f t="shared" si="18"/>
        <v>1.5235835891710856</v>
      </c>
    </row>
    <row r="75" spans="1:23" s="4" customFormat="1" ht="14.25" x14ac:dyDescent="0.15">
      <c r="A75" s="12">
        <v>69</v>
      </c>
      <c r="B75" s="13" t="s">
        <v>112</v>
      </c>
      <c r="C75" s="12">
        <v>11</v>
      </c>
      <c r="D75" s="16">
        <v>263700</v>
      </c>
      <c r="E75" s="17">
        <v>83</v>
      </c>
      <c r="F75" s="17">
        <v>52</v>
      </c>
      <c r="G75" s="16">
        <v>3170</v>
      </c>
      <c r="H75" s="16">
        <v>5036</v>
      </c>
      <c r="I75" s="37">
        <f t="shared" si="13"/>
        <v>1.5886435331230284</v>
      </c>
      <c r="J75" s="12">
        <v>17</v>
      </c>
      <c r="K75" s="16">
        <v>309682</v>
      </c>
      <c r="L75" s="17">
        <v>88</v>
      </c>
      <c r="M75" s="17">
        <v>49</v>
      </c>
      <c r="N75" s="16">
        <v>3510</v>
      </c>
      <c r="O75" s="16">
        <v>6290</v>
      </c>
      <c r="P75" s="37">
        <f t="shared" si="16"/>
        <v>1.792022792022792</v>
      </c>
      <c r="Q75" s="12">
        <f t="shared" si="17"/>
        <v>28</v>
      </c>
      <c r="R75" s="16">
        <v>291618</v>
      </c>
      <c r="S75" s="17">
        <v>86</v>
      </c>
      <c r="T75" s="17">
        <v>50</v>
      </c>
      <c r="U75" s="16">
        <v>3381</v>
      </c>
      <c r="V75" s="16">
        <v>5779</v>
      </c>
      <c r="W75" s="37">
        <f t="shared" si="18"/>
        <v>1.7092576160899142</v>
      </c>
    </row>
    <row r="76" spans="1:23" s="4" customFormat="1" ht="14.25" x14ac:dyDescent="0.15">
      <c r="A76" s="12">
        <v>70</v>
      </c>
      <c r="B76" s="13" t="s">
        <v>113</v>
      </c>
      <c r="C76" s="12">
        <v>1</v>
      </c>
      <c r="D76" s="16">
        <v>288200</v>
      </c>
      <c r="E76" s="17">
        <v>94</v>
      </c>
      <c r="F76" s="17">
        <v>54</v>
      </c>
      <c r="G76" s="16">
        <f t="shared" si="19"/>
        <v>3065.9574468085107</v>
      </c>
      <c r="H76" s="16">
        <f t="shared" si="20"/>
        <v>5337.0370370370374</v>
      </c>
      <c r="I76" s="37">
        <f t="shared" si="13"/>
        <v>1.7407407407407409</v>
      </c>
      <c r="J76" s="12">
        <v>0</v>
      </c>
      <c r="K76" s="16">
        <v>0</v>
      </c>
      <c r="L76" s="17">
        <v>0</v>
      </c>
      <c r="M76" s="17">
        <v>0</v>
      </c>
      <c r="N76" s="16">
        <v>0</v>
      </c>
      <c r="O76" s="16">
        <v>0</v>
      </c>
      <c r="P76" s="37">
        <v>0</v>
      </c>
      <c r="Q76" s="12">
        <f t="shared" si="17"/>
        <v>1</v>
      </c>
      <c r="R76" s="16">
        <v>288200</v>
      </c>
      <c r="S76" s="17">
        <v>94</v>
      </c>
      <c r="T76" s="17">
        <v>54</v>
      </c>
      <c r="U76" s="16">
        <f t="shared" ref="U76:U95" si="21">SUM(R76/S76)</f>
        <v>3065.9574468085107</v>
      </c>
      <c r="V76" s="16">
        <f t="shared" ref="V76:V95" si="22">SUM(R76/T76)</f>
        <v>5337.0370370370374</v>
      </c>
      <c r="W76" s="37">
        <f t="shared" si="18"/>
        <v>1.7407407407407409</v>
      </c>
    </row>
    <row r="77" spans="1:23" s="4" customFormat="1" ht="14.25" x14ac:dyDescent="0.15">
      <c r="A77" s="12">
        <v>71</v>
      </c>
      <c r="B77" s="13" t="s">
        <v>114</v>
      </c>
      <c r="C77" s="12">
        <v>3</v>
      </c>
      <c r="D77" s="16">
        <v>157667</v>
      </c>
      <c r="E77" s="17">
        <v>74</v>
      </c>
      <c r="F77" s="17">
        <v>50</v>
      </c>
      <c r="G77" s="16">
        <v>2131</v>
      </c>
      <c r="H77" s="16">
        <v>3174</v>
      </c>
      <c r="I77" s="37">
        <f t="shared" si="13"/>
        <v>1.4894415767245424</v>
      </c>
      <c r="J77" s="12">
        <v>13</v>
      </c>
      <c r="K77" s="16">
        <v>313077</v>
      </c>
      <c r="L77" s="17">
        <v>89</v>
      </c>
      <c r="M77" s="17">
        <v>53</v>
      </c>
      <c r="N77" s="16">
        <v>3506</v>
      </c>
      <c r="O77" s="16">
        <v>5865</v>
      </c>
      <c r="P77" s="37">
        <f t="shared" si="16"/>
        <v>1.6728465487735311</v>
      </c>
      <c r="Q77" s="12">
        <f t="shared" si="17"/>
        <v>16</v>
      </c>
      <c r="R77" s="16">
        <v>283938</v>
      </c>
      <c r="S77" s="17">
        <v>86</v>
      </c>
      <c r="T77" s="17">
        <v>53</v>
      </c>
      <c r="U77" s="16">
        <v>3285</v>
      </c>
      <c r="V77" s="16">
        <v>5389</v>
      </c>
      <c r="W77" s="37">
        <f t="shared" si="18"/>
        <v>1.6404870624048706</v>
      </c>
    </row>
    <row r="78" spans="1:23" s="4" customFormat="1" ht="14.25" x14ac:dyDescent="0.15">
      <c r="A78" s="12">
        <v>72</v>
      </c>
      <c r="B78" s="13" t="s">
        <v>115</v>
      </c>
      <c r="C78" s="12">
        <v>0</v>
      </c>
      <c r="D78" s="16">
        <v>0</v>
      </c>
      <c r="E78" s="17">
        <v>0</v>
      </c>
      <c r="F78" s="17">
        <v>0</v>
      </c>
      <c r="G78" s="16">
        <v>0</v>
      </c>
      <c r="H78" s="16">
        <v>0</v>
      </c>
      <c r="I78" s="37">
        <v>0</v>
      </c>
      <c r="J78" s="12">
        <v>1</v>
      </c>
      <c r="K78" s="16">
        <v>282700</v>
      </c>
      <c r="L78" s="17">
        <v>90</v>
      </c>
      <c r="M78" s="17">
        <v>59</v>
      </c>
      <c r="N78" s="16">
        <f t="shared" si="14"/>
        <v>3141.1111111111113</v>
      </c>
      <c r="O78" s="16">
        <f t="shared" si="15"/>
        <v>4791.5254237288136</v>
      </c>
      <c r="P78" s="37">
        <f t="shared" si="16"/>
        <v>1.5254237288135593</v>
      </c>
      <c r="Q78" s="12">
        <f t="shared" si="17"/>
        <v>1</v>
      </c>
      <c r="R78" s="16">
        <v>282700</v>
      </c>
      <c r="S78" s="17">
        <v>90</v>
      </c>
      <c r="T78" s="17">
        <v>59</v>
      </c>
      <c r="U78" s="16">
        <f t="shared" si="21"/>
        <v>3141.1111111111113</v>
      </c>
      <c r="V78" s="16">
        <f t="shared" si="22"/>
        <v>4791.5254237288136</v>
      </c>
      <c r="W78" s="37">
        <f t="shared" si="18"/>
        <v>1.5254237288135593</v>
      </c>
    </row>
    <row r="79" spans="1:23" s="4" customFormat="1" ht="14.25" x14ac:dyDescent="0.15">
      <c r="A79" s="12">
        <v>73</v>
      </c>
      <c r="B79" s="13" t="s">
        <v>63</v>
      </c>
      <c r="C79" s="12">
        <v>2</v>
      </c>
      <c r="D79" s="16">
        <v>226600</v>
      </c>
      <c r="E79" s="17">
        <v>77</v>
      </c>
      <c r="F79" s="17">
        <v>49</v>
      </c>
      <c r="G79" s="16">
        <v>2943</v>
      </c>
      <c r="H79" s="16">
        <v>4672</v>
      </c>
      <c r="I79" s="37">
        <f t="shared" si="13"/>
        <v>1.5874957526333673</v>
      </c>
      <c r="J79" s="12">
        <v>2</v>
      </c>
      <c r="K79" s="16">
        <v>325050</v>
      </c>
      <c r="L79" s="17">
        <v>83</v>
      </c>
      <c r="M79" s="17">
        <v>55</v>
      </c>
      <c r="N79" s="16">
        <v>3940</v>
      </c>
      <c r="O79" s="16">
        <v>5964</v>
      </c>
      <c r="P79" s="37">
        <f t="shared" si="16"/>
        <v>1.5137055837563451</v>
      </c>
      <c r="Q79" s="12">
        <f t="shared" si="17"/>
        <v>4</v>
      </c>
      <c r="R79" s="16">
        <v>275825</v>
      </c>
      <c r="S79" s="17">
        <v>80</v>
      </c>
      <c r="T79" s="17">
        <v>52</v>
      </c>
      <c r="U79" s="16">
        <v>3459</v>
      </c>
      <c r="V79" s="16">
        <v>5356</v>
      </c>
      <c r="W79" s="37">
        <f t="shared" si="18"/>
        <v>1.5484244001156404</v>
      </c>
    </row>
    <row r="80" spans="1:23" s="4" customFormat="1" ht="14.25" x14ac:dyDescent="0.15">
      <c r="A80" s="12">
        <v>74</v>
      </c>
      <c r="B80" s="13" t="s">
        <v>116</v>
      </c>
      <c r="C80" s="12">
        <v>2</v>
      </c>
      <c r="D80" s="16">
        <v>323950</v>
      </c>
      <c r="E80" s="17">
        <v>98</v>
      </c>
      <c r="F80" s="17">
        <v>56</v>
      </c>
      <c r="G80" s="16">
        <v>3323</v>
      </c>
      <c r="H80" s="16">
        <v>5785</v>
      </c>
      <c r="I80" s="37">
        <f t="shared" si="13"/>
        <v>1.7408967800180559</v>
      </c>
      <c r="J80" s="12">
        <v>1</v>
      </c>
      <c r="K80" s="16">
        <v>170500</v>
      </c>
      <c r="L80" s="17">
        <v>85</v>
      </c>
      <c r="M80" s="17">
        <v>60</v>
      </c>
      <c r="N80" s="16">
        <f t="shared" si="14"/>
        <v>2005.8823529411766</v>
      </c>
      <c r="O80" s="16">
        <f t="shared" si="15"/>
        <v>2841.6666666666665</v>
      </c>
      <c r="P80" s="37">
        <f t="shared" si="16"/>
        <v>1.4166666666666665</v>
      </c>
      <c r="Q80" s="12">
        <f t="shared" si="17"/>
        <v>3</v>
      </c>
      <c r="R80" s="16">
        <v>272800</v>
      </c>
      <c r="S80" s="17">
        <v>93</v>
      </c>
      <c r="T80" s="17">
        <v>57</v>
      </c>
      <c r="U80" s="16">
        <v>2923</v>
      </c>
      <c r="V80" s="16">
        <v>4758</v>
      </c>
      <c r="W80" s="37">
        <f t="shared" si="18"/>
        <v>1.6277796784125897</v>
      </c>
    </row>
    <row r="81" spans="1:23" s="4" customFormat="1" ht="14.25" x14ac:dyDescent="0.15">
      <c r="A81" s="12">
        <v>75</v>
      </c>
      <c r="B81" s="13" t="s">
        <v>117</v>
      </c>
      <c r="C81" s="12">
        <v>1</v>
      </c>
      <c r="D81" s="16">
        <v>223300</v>
      </c>
      <c r="E81" s="17">
        <v>65</v>
      </c>
      <c r="F81" s="17">
        <v>46</v>
      </c>
      <c r="G81" s="16">
        <f t="shared" si="19"/>
        <v>3435.3846153846152</v>
      </c>
      <c r="H81" s="16">
        <f t="shared" si="20"/>
        <v>4854.347826086957</v>
      </c>
      <c r="I81" s="37">
        <f t="shared" si="13"/>
        <v>1.4130434782608698</v>
      </c>
      <c r="J81" s="12">
        <v>2</v>
      </c>
      <c r="K81" s="16">
        <v>294800</v>
      </c>
      <c r="L81" s="17">
        <v>76</v>
      </c>
      <c r="M81" s="17">
        <v>48</v>
      </c>
      <c r="N81" s="16">
        <v>3879</v>
      </c>
      <c r="O81" s="16">
        <v>6142</v>
      </c>
      <c r="P81" s="37">
        <f t="shared" si="16"/>
        <v>1.5833977829337458</v>
      </c>
      <c r="Q81" s="12">
        <f t="shared" si="17"/>
        <v>3</v>
      </c>
      <c r="R81" s="16">
        <v>270967</v>
      </c>
      <c r="S81" s="17">
        <v>72</v>
      </c>
      <c r="T81" s="17">
        <v>47</v>
      </c>
      <c r="U81" s="16">
        <v>3746</v>
      </c>
      <c r="V81" s="16">
        <v>5725</v>
      </c>
      <c r="W81" s="37">
        <f t="shared" si="18"/>
        <v>1.5282968499733049</v>
      </c>
    </row>
    <row r="82" spans="1:23" s="4" customFormat="1" ht="14.25" x14ac:dyDescent="0.15">
      <c r="A82" s="12">
        <v>76</v>
      </c>
      <c r="B82" s="13" t="s">
        <v>43</v>
      </c>
      <c r="C82" s="12">
        <v>23</v>
      </c>
      <c r="D82" s="16">
        <v>262613</v>
      </c>
      <c r="E82" s="17">
        <v>79</v>
      </c>
      <c r="F82" s="17">
        <v>52</v>
      </c>
      <c r="G82" s="16">
        <v>3311</v>
      </c>
      <c r="H82" s="16">
        <v>5042</v>
      </c>
      <c r="I82" s="37">
        <f t="shared" si="13"/>
        <v>1.5228027786167322</v>
      </c>
      <c r="J82" s="12">
        <v>1</v>
      </c>
      <c r="K82" s="16">
        <v>416900</v>
      </c>
      <c r="L82" s="17">
        <v>110</v>
      </c>
      <c r="M82" s="17">
        <v>57</v>
      </c>
      <c r="N82" s="16">
        <f t="shared" si="14"/>
        <v>3790</v>
      </c>
      <c r="O82" s="16">
        <f t="shared" si="15"/>
        <v>7314.0350877192986</v>
      </c>
      <c r="P82" s="37">
        <f t="shared" si="16"/>
        <v>1.9298245614035088</v>
      </c>
      <c r="Q82" s="12">
        <f t="shared" si="17"/>
        <v>24</v>
      </c>
      <c r="R82" s="16">
        <v>269042</v>
      </c>
      <c r="S82" s="17">
        <v>81</v>
      </c>
      <c r="T82" s="17">
        <v>52</v>
      </c>
      <c r="U82" s="16">
        <v>3339</v>
      </c>
      <c r="V82" s="16">
        <v>5145</v>
      </c>
      <c r="W82" s="37">
        <f t="shared" si="18"/>
        <v>1.5408805031446542</v>
      </c>
    </row>
    <row r="83" spans="1:23" s="4" customFormat="1" ht="14.25" x14ac:dyDescent="0.15">
      <c r="A83" s="12">
        <v>77</v>
      </c>
      <c r="B83" s="13" t="s">
        <v>118</v>
      </c>
      <c r="C83" s="12">
        <v>7</v>
      </c>
      <c r="D83" s="16">
        <v>268243</v>
      </c>
      <c r="E83" s="17">
        <v>84</v>
      </c>
      <c r="F83" s="17">
        <v>56</v>
      </c>
      <c r="G83" s="16">
        <v>3183</v>
      </c>
      <c r="H83" s="16">
        <v>4766</v>
      </c>
      <c r="I83" s="37">
        <f t="shared" si="13"/>
        <v>1.4973295633050581</v>
      </c>
      <c r="J83" s="12">
        <v>2</v>
      </c>
      <c r="K83" s="16">
        <v>262350</v>
      </c>
      <c r="L83" s="17">
        <v>82</v>
      </c>
      <c r="M83" s="17">
        <v>57</v>
      </c>
      <c r="N83" s="16">
        <v>3219</v>
      </c>
      <c r="O83" s="16">
        <v>4643</v>
      </c>
      <c r="P83" s="37">
        <f t="shared" si="16"/>
        <v>1.4423734078906492</v>
      </c>
      <c r="Q83" s="12">
        <f t="shared" si="17"/>
        <v>9</v>
      </c>
      <c r="R83" s="16">
        <v>266933</v>
      </c>
      <c r="S83" s="17">
        <v>84</v>
      </c>
      <c r="T83" s="17">
        <v>56</v>
      </c>
      <c r="U83" s="16">
        <v>3190</v>
      </c>
      <c r="V83" s="16">
        <v>4738</v>
      </c>
      <c r="W83" s="37">
        <f t="shared" si="18"/>
        <v>1.4852664576802508</v>
      </c>
    </row>
    <row r="84" spans="1:23" s="4" customFormat="1" ht="14.25" x14ac:dyDescent="0.15">
      <c r="A84" s="12">
        <v>78</v>
      </c>
      <c r="B84" s="13" t="s">
        <v>119</v>
      </c>
      <c r="C84" s="12">
        <v>10</v>
      </c>
      <c r="D84" s="16">
        <v>224510</v>
      </c>
      <c r="E84" s="17">
        <v>75</v>
      </c>
      <c r="F84" s="17">
        <v>55</v>
      </c>
      <c r="G84" s="16">
        <v>2997</v>
      </c>
      <c r="H84" s="16">
        <v>4089</v>
      </c>
      <c r="I84" s="37">
        <f t="shared" si="13"/>
        <v>1.3643643643643644</v>
      </c>
      <c r="J84" s="12">
        <v>7</v>
      </c>
      <c r="K84" s="16">
        <v>302971</v>
      </c>
      <c r="L84" s="17">
        <v>86</v>
      </c>
      <c r="M84" s="17">
        <v>54</v>
      </c>
      <c r="N84" s="16">
        <v>3523</v>
      </c>
      <c r="O84" s="16">
        <v>5625</v>
      </c>
      <c r="P84" s="37">
        <f t="shared" si="16"/>
        <v>1.5966505818904342</v>
      </c>
      <c r="Q84" s="12">
        <f t="shared" si="17"/>
        <v>17</v>
      </c>
      <c r="R84" s="16">
        <v>256818</v>
      </c>
      <c r="S84" s="17">
        <v>79</v>
      </c>
      <c r="T84" s="17">
        <v>54</v>
      </c>
      <c r="U84" s="16">
        <v>3232</v>
      </c>
      <c r="V84" s="16">
        <v>4715</v>
      </c>
      <c r="W84" s="37">
        <f t="shared" si="18"/>
        <v>1.4588490099009901</v>
      </c>
    </row>
    <row r="85" spans="1:23" s="4" customFormat="1" ht="14.25" x14ac:dyDescent="0.15">
      <c r="A85" s="12">
        <v>79</v>
      </c>
      <c r="B85" s="13" t="s">
        <v>31</v>
      </c>
      <c r="C85" s="12">
        <v>3</v>
      </c>
      <c r="D85" s="16">
        <v>255567</v>
      </c>
      <c r="E85" s="17">
        <v>81</v>
      </c>
      <c r="F85" s="17">
        <v>56</v>
      </c>
      <c r="G85" s="16">
        <v>3168</v>
      </c>
      <c r="H85" s="16">
        <v>4564</v>
      </c>
      <c r="I85" s="37">
        <f t="shared" si="13"/>
        <v>1.4406565656565657</v>
      </c>
      <c r="J85" s="12">
        <v>0</v>
      </c>
      <c r="K85" s="16">
        <v>0</v>
      </c>
      <c r="L85" s="17">
        <v>0</v>
      </c>
      <c r="M85" s="17">
        <v>0</v>
      </c>
      <c r="N85" s="16">
        <v>0</v>
      </c>
      <c r="O85" s="16">
        <v>0</v>
      </c>
      <c r="P85" s="37">
        <v>0</v>
      </c>
      <c r="Q85" s="12">
        <f t="shared" si="17"/>
        <v>3</v>
      </c>
      <c r="R85" s="16">
        <v>255567</v>
      </c>
      <c r="S85" s="17">
        <v>81</v>
      </c>
      <c r="T85" s="17">
        <v>56</v>
      </c>
      <c r="U85" s="16">
        <v>3168</v>
      </c>
      <c r="V85" s="16">
        <v>4564</v>
      </c>
      <c r="W85" s="37">
        <f t="shared" si="18"/>
        <v>1.4406565656565657</v>
      </c>
    </row>
    <row r="86" spans="1:23" s="4" customFormat="1" ht="14.25" x14ac:dyDescent="0.15">
      <c r="A86" s="12">
        <v>80</v>
      </c>
      <c r="B86" s="13" t="s">
        <v>47</v>
      </c>
      <c r="C86" s="12">
        <v>2</v>
      </c>
      <c r="D86" s="16">
        <v>271700</v>
      </c>
      <c r="E86" s="17">
        <v>82</v>
      </c>
      <c r="F86" s="17">
        <v>46</v>
      </c>
      <c r="G86" s="16">
        <v>3334</v>
      </c>
      <c r="H86" s="16">
        <v>5971</v>
      </c>
      <c r="I86" s="37">
        <f t="shared" si="13"/>
        <v>1.7909418116376725</v>
      </c>
      <c r="J86" s="12">
        <v>2</v>
      </c>
      <c r="K86" s="16">
        <v>239250</v>
      </c>
      <c r="L86" s="17">
        <v>66</v>
      </c>
      <c r="M86" s="17">
        <v>42</v>
      </c>
      <c r="N86" s="16">
        <v>3625</v>
      </c>
      <c r="O86" s="16">
        <v>5765</v>
      </c>
      <c r="P86" s="37">
        <f t="shared" si="16"/>
        <v>1.5903448275862069</v>
      </c>
      <c r="Q86" s="12">
        <f t="shared" si="17"/>
        <v>4</v>
      </c>
      <c r="R86" s="16">
        <v>255475</v>
      </c>
      <c r="S86" s="17">
        <v>74</v>
      </c>
      <c r="T86" s="17">
        <v>44</v>
      </c>
      <c r="U86" s="16">
        <v>3464</v>
      </c>
      <c r="V86" s="16">
        <v>5873</v>
      </c>
      <c r="W86" s="37">
        <f t="shared" si="18"/>
        <v>1.6954387990762125</v>
      </c>
    </row>
    <row r="87" spans="1:23" s="4" customFormat="1" ht="14.25" x14ac:dyDescent="0.15">
      <c r="A87" s="12">
        <v>81</v>
      </c>
      <c r="B87" s="13" t="s">
        <v>56</v>
      </c>
      <c r="C87" s="12">
        <v>1</v>
      </c>
      <c r="D87" s="16">
        <v>253000</v>
      </c>
      <c r="E87" s="17">
        <v>89</v>
      </c>
      <c r="F87" s="17">
        <v>60</v>
      </c>
      <c r="G87" s="16">
        <f t="shared" si="19"/>
        <v>2842.696629213483</v>
      </c>
      <c r="H87" s="16">
        <f t="shared" si="20"/>
        <v>4216.666666666667</v>
      </c>
      <c r="I87" s="37">
        <f t="shared" si="13"/>
        <v>1.4833333333333336</v>
      </c>
      <c r="J87" s="12">
        <v>0</v>
      </c>
      <c r="K87" s="16">
        <v>0</v>
      </c>
      <c r="L87" s="17">
        <v>0</v>
      </c>
      <c r="M87" s="17">
        <v>0</v>
      </c>
      <c r="N87" s="16">
        <v>0</v>
      </c>
      <c r="O87" s="16">
        <v>0</v>
      </c>
      <c r="P87" s="37">
        <v>0</v>
      </c>
      <c r="Q87" s="12">
        <f t="shared" si="17"/>
        <v>1</v>
      </c>
      <c r="R87" s="16">
        <v>253000</v>
      </c>
      <c r="S87" s="17">
        <v>89</v>
      </c>
      <c r="T87" s="17">
        <v>60</v>
      </c>
      <c r="U87" s="16">
        <f t="shared" si="21"/>
        <v>2842.696629213483</v>
      </c>
      <c r="V87" s="16">
        <f t="shared" si="22"/>
        <v>4216.666666666667</v>
      </c>
      <c r="W87" s="37">
        <f t="shared" si="18"/>
        <v>1.4833333333333336</v>
      </c>
    </row>
    <row r="88" spans="1:23" s="4" customFormat="1" ht="14.25" x14ac:dyDescent="0.15">
      <c r="A88" s="12">
        <v>82</v>
      </c>
      <c r="B88" s="13" t="s">
        <v>61</v>
      </c>
      <c r="C88" s="12">
        <v>3</v>
      </c>
      <c r="D88" s="16">
        <v>275367</v>
      </c>
      <c r="E88" s="17">
        <v>80</v>
      </c>
      <c r="F88" s="17">
        <v>56</v>
      </c>
      <c r="G88" s="16">
        <v>3442</v>
      </c>
      <c r="H88" s="16">
        <v>4947</v>
      </c>
      <c r="I88" s="37">
        <f t="shared" si="13"/>
        <v>1.4372457873329461</v>
      </c>
      <c r="J88" s="12">
        <v>1</v>
      </c>
      <c r="K88" s="16">
        <v>166100</v>
      </c>
      <c r="L88" s="17">
        <v>67</v>
      </c>
      <c r="M88" s="17">
        <v>58</v>
      </c>
      <c r="N88" s="16">
        <f t="shared" si="14"/>
        <v>2479.1044776119402</v>
      </c>
      <c r="O88" s="16">
        <f t="shared" si="15"/>
        <v>2863.7931034482758</v>
      </c>
      <c r="P88" s="37">
        <f t="shared" si="16"/>
        <v>1.1551724137931034</v>
      </c>
      <c r="Q88" s="12">
        <f t="shared" si="17"/>
        <v>4</v>
      </c>
      <c r="R88" s="16">
        <v>248050</v>
      </c>
      <c r="S88" s="17">
        <v>77</v>
      </c>
      <c r="T88" s="17">
        <v>56</v>
      </c>
      <c r="U88" s="16">
        <v>3232</v>
      </c>
      <c r="V88" s="16">
        <v>4410</v>
      </c>
      <c r="W88" s="37">
        <f t="shared" si="18"/>
        <v>1.364480198019802</v>
      </c>
    </row>
    <row r="89" spans="1:23" s="4" customFormat="1" ht="14.25" x14ac:dyDescent="0.15">
      <c r="A89" s="12">
        <v>83</v>
      </c>
      <c r="B89" s="13" t="s">
        <v>120</v>
      </c>
      <c r="C89" s="12">
        <v>13</v>
      </c>
      <c r="D89" s="16">
        <v>198000</v>
      </c>
      <c r="E89" s="17">
        <v>69</v>
      </c>
      <c r="F89" s="17">
        <v>43</v>
      </c>
      <c r="G89" s="16">
        <v>2879</v>
      </c>
      <c r="H89" s="16">
        <v>4655</v>
      </c>
      <c r="I89" s="37">
        <f t="shared" si="13"/>
        <v>1.6168808614102119</v>
      </c>
      <c r="J89" s="12">
        <v>18</v>
      </c>
      <c r="K89" s="16">
        <v>283617</v>
      </c>
      <c r="L89" s="17">
        <v>73</v>
      </c>
      <c r="M89" s="17">
        <v>40</v>
      </c>
      <c r="N89" s="16">
        <v>3897</v>
      </c>
      <c r="O89" s="16">
        <v>7100</v>
      </c>
      <c r="P89" s="37">
        <f t="shared" si="16"/>
        <v>1.8219142930459327</v>
      </c>
      <c r="Q89" s="12">
        <f t="shared" si="17"/>
        <v>31</v>
      </c>
      <c r="R89" s="16">
        <v>247713</v>
      </c>
      <c r="S89" s="17">
        <v>71</v>
      </c>
      <c r="T89" s="17">
        <v>41</v>
      </c>
      <c r="U89" s="16">
        <v>3484</v>
      </c>
      <c r="V89" s="16">
        <v>6037</v>
      </c>
      <c r="W89" s="37">
        <f t="shared" si="18"/>
        <v>1.7327784156142365</v>
      </c>
    </row>
    <row r="90" spans="1:23" s="4" customFormat="1" ht="14.25" x14ac:dyDescent="0.15">
      <c r="A90" s="12">
        <v>84</v>
      </c>
      <c r="B90" s="13" t="s">
        <v>121</v>
      </c>
      <c r="C90" s="12">
        <v>1</v>
      </c>
      <c r="D90" s="16">
        <v>236500</v>
      </c>
      <c r="E90" s="17">
        <v>85</v>
      </c>
      <c r="F90" s="17">
        <v>58</v>
      </c>
      <c r="G90" s="16">
        <f t="shared" si="19"/>
        <v>2782.3529411764707</v>
      </c>
      <c r="H90" s="16">
        <f t="shared" si="20"/>
        <v>4077.5862068965516</v>
      </c>
      <c r="I90" s="37">
        <f t="shared" si="13"/>
        <v>1.4655172413793103</v>
      </c>
      <c r="J90" s="12">
        <v>0</v>
      </c>
      <c r="K90" s="16">
        <v>0</v>
      </c>
      <c r="L90" s="17">
        <v>0</v>
      </c>
      <c r="M90" s="17">
        <v>0</v>
      </c>
      <c r="N90" s="16">
        <v>0</v>
      </c>
      <c r="O90" s="16">
        <v>0</v>
      </c>
      <c r="P90" s="37">
        <v>0</v>
      </c>
      <c r="Q90" s="12">
        <f t="shared" si="17"/>
        <v>1</v>
      </c>
      <c r="R90" s="16">
        <v>236500</v>
      </c>
      <c r="S90" s="17">
        <v>85</v>
      </c>
      <c r="T90" s="17">
        <v>58</v>
      </c>
      <c r="U90" s="16">
        <f t="shared" si="21"/>
        <v>2782.3529411764707</v>
      </c>
      <c r="V90" s="16">
        <f t="shared" si="22"/>
        <v>4077.5862068965516</v>
      </c>
      <c r="W90" s="37">
        <f t="shared" si="18"/>
        <v>1.4655172413793103</v>
      </c>
    </row>
    <row r="91" spans="1:23" s="4" customFormat="1" ht="14.25" x14ac:dyDescent="0.15">
      <c r="A91" s="12">
        <v>85</v>
      </c>
      <c r="B91" s="13" t="s">
        <v>122</v>
      </c>
      <c r="C91" s="12">
        <v>1</v>
      </c>
      <c r="D91" s="16">
        <v>231000</v>
      </c>
      <c r="E91" s="17">
        <v>80</v>
      </c>
      <c r="F91" s="17">
        <v>53</v>
      </c>
      <c r="G91" s="16">
        <f t="shared" si="19"/>
        <v>2887.5</v>
      </c>
      <c r="H91" s="16">
        <f t="shared" si="20"/>
        <v>4358.4905660377362</v>
      </c>
      <c r="I91" s="37">
        <f t="shared" si="13"/>
        <v>1.5094339622641511</v>
      </c>
      <c r="J91" s="12">
        <v>0</v>
      </c>
      <c r="K91" s="16">
        <v>0</v>
      </c>
      <c r="L91" s="17">
        <v>0</v>
      </c>
      <c r="M91" s="17">
        <v>0</v>
      </c>
      <c r="N91" s="16">
        <v>0</v>
      </c>
      <c r="O91" s="16">
        <v>0</v>
      </c>
      <c r="P91" s="37">
        <v>0</v>
      </c>
      <c r="Q91" s="12">
        <f t="shared" si="17"/>
        <v>1</v>
      </c>
      <c r="R91" s="16">
        <v>231000</v>
      </c>
      <c r="S91" s="17">
        <v>80</v>
      </c>
      <c r="T91" s="17">
        <v>53</v>
      </c>
      <c r="U91" s="16">
        <f t="shared" si="21"/>
        <v>2887.5</v>
      </c>
      <c r="V91" s="16">
        <f t="shared" si="22"/>
        <v>4358.4905660377362</v>
      </c>
      <c r="W91" s="37">
        <f t="shared" si="18"/>
        <v>1.5094339622641511</v>
      </c>
    </row>
    <row r="92" spans="1:23" s="4" customFormat="1" ht="14.25" x14ac:dyDescent="0.15">
      <c r="A92" s="12">
        <v>86</v>
      </c>
      <c r="B92" s="13" t="s">
        <v>123</v>
      </c>
      <c r="C92" s="12">
        <v>1</v>
      </c>
      <c r="D92" s="16">
        <v>147400</v>
      </c>
      <c r="E92" s="17">
        <v>70</v>
      </c>
      <c r="F92" s="17">
        <v>54</v>
      </c>
      <c r="G92" s="16">
        <f t="shared" si="19"/>
        <v>2105.7142857142858</v>
      </c>
      <c r="H92" s="16">
        <f t="shared" si="20"/>
        <v>2729.6296296296296</v>
      </c>
      <c r="I92" s="37">
        <f t="shared" si="13"/>
        <v>1.2962962962962963</v>
      </c>
      <c r="J92" s="12">
        <v>2</v>
      </c>
      <c r="K92" s="16">
        <v>255750</v>
      </c>
      <c r="L92" s="17">
        <v>90</v>
      </c>
      <c r="M92" s="17">
        <v>57</v>
      </c>
      <c r="N92" s="16">
        <v>2842</v>
      </c>
      <c r="O92" s="16">
        <v>4487</v>
      </c>
      <c r="P92" s="37">
        <f t="shared" si="16"/>
        <v>1.5788177339901477</v>
      </c>
      <c r="Q92" s="12">
        <f t="shared" si="17"/>
        <v>3</v>
      </c>
      <c r="R92" s="16">
        <v>219633</v>
      </c>
      <c r="S92" s="17">
        <v>83</v>
      </c>
      <c r="T92" s="17">
        <v>56</v>
      </c>
      <c r="U92" s="16">
        <v>2636</v>
      </c>
      <c r="V92" s="16">
        <v>3922</v>
      </c>
      <c r="W92" s="37">
        <f t="shared" si="18"/>
        <v>1.4878603945371776</v>
      </c>
    </row>
    <row r="93" spans="1:23" s="4" customFormat="1" ht="14.25" x14ac:dyDescent="0.15">
      <c r="A93" s="12">
        <v>87</v>
      </c>
      <c r="B93" s="13" t="s">
        <v>46</v>
      </c>
      <c r="C93" s="12">
        <v>1</v>
      </c>
      <c r="D93" s="16">
        <v>167200</v>
      </c>
      <c r="E93" s="17">
        <v>68</v>
      </c>
      <c r="F93" s="17">
        <v>50</v>
      </c>
      <c r="G93" s="16">
        <f t="shared" si="19"/>
        <v>2458.8235294117649</v>
      </c>
      <c r="H93" s="16">
        <f t="shared" si="20"/>
        <v>3344</v>
      </c>
      <c r="I93" s="37">
        <f t="shared" si="13"/>
        <v>1.3599999999999999</v>
      </c>
      <c r="J93" s="12">
        <v>1</v>
      </c>
      <c r="K93" s="16">
        <v>267300</v>
      </c>
      <c r="L93" s="17">
        <v>77</v>
      </c>
      <c r="M93" s="17">
        <v>50</v>
      </c>
      <c r="N93" s="16">
        <f t="shared" si="14"/>
        <v>3471.4285714285716</v>
      </c>
      <c r="O93" s="16">
        <f t="shared" si="15"/>
        <v>5346</v>
      </c>
      <c r="P93" s="37">
        <f t="shared" si="16"/>
        <v>1.54</v>
      </c>
      <c r="Q93" s="12">
        <f t="shared" si="17"/>
        <v>2</v>
      </c>
      <c r="R93" s="16">
        <v>217250</v>
      </c>
      <c r="S93" s="17">
        <v>73</v>
      </c>
      <c r="T93" s="17">
        <v>50</v>
      </c>
      <c r="U93" s="16">
        <v>2997</v>
      </c>
      <c r="V93" s="16">
        <v>4345</v>
      </c>
      <c r="W93" s="37">
        <f t="shared" si="18"/>
        <v>1.4497831164497832</v>
      </c>
    </row>
    <row r="94" spans="1:23" s="4" customFormat="1" ht="14.25" x14ac:dyDescent="0.15">
      <c r="A94" s="12">
        <v>88</v>
      </c>
      <c r="B94" s="13" t="s">
        <v>57</v>
      </c>
      <c r="C94" s="12">
        <v>3</v>
      </c>
      <c r="D94" s="16">
        <v>199100</v>
      </c>
      <c r="E94" s="17">
        <v>73</v>
      </c>
      <c r="F94" s="17">
        <v>51</v>
      </c>
      <c r="G94" s="16">
        <v>2715</v>
      </c>
      <c r="H94" s="16">
        <v>3930</v>
      </c>
      <c r="I94" s="37">
        <f t="shared" si="13"/>
        <v>1.4475138121546962</v>
      </c>
      <c r="J94" s="12">
        <v>2</v>
      </c>
      <c r="K94" s="16">
        <v>229900</v>
      </c>
      <c r="L94" s="17">
        <v>71</v>
      </c>
      <c r="M94" s="17">
        <v>44</v>
      </c>
      <c r="N94" s="16">
        <v>3238</v>
      </c>
      <c r="O94" s="16">
        <v>5225</v>
      </c>
      <c r="P94" s="37">
        <f t="shared" si="16"/>
        <v>1.6136504014823965</v>
      </c>
      <c r="Q94" s="12">
        <f t="shared" si="17"/>
        <v>5</v>
      </c>
      <c r="R94" s="16">
        <v>211420</v>
      </c>
      <c r="S94" s="17">
        <v>72</v>
      </c>
      <c r="T94" s="17">
        <v>48</v>
      </c>
      <c r="U94" s="16">
        <v>2920</v>
      </c>
      <c r="V94" s="16">
        <v>4405</v>
      </c>
      <c r="W94" s="37">
        <f t="shared" si="18"/>
        <v>1.5085616438356164</v>
      </c>
    </row>
    <row r="95" spans="1:23" s="4" customFormat="1" ht="14.25" x14ac:dyDescent="0.15">
      <c r="A95" s="12">
        <v>89</v>
      </c>
      <c r="B95" s="13" t="s">
        <v>124</v>
      </c>
      <c r="C95" s="12">
        <v>1</v>
      </c>
      <c r="D95" s="16">
        <v>194700</v>
      </c>
      <c r="E95" s="17">
        <v>69</v>
      </c>
      <c r="F95" s="17">
        <v>42</v>
      </c>
      <c r="G95" s="16">
        <f t="shared" si="19"/>
        <v>2821.7391304347825</v>
      </c>
      <c r="H95" s="16">
        <f t="shared" si="20"/>
        <v>4635.7142857142853</v>
      </c>
      <c r="I95" s="37">
        <f t="shared" si="13"/>
        <v>1.6428571428571428</v>
      </c>
      <c r="J95" s="12">
        <v>0</v>
      </c>
      <c r="K95" s="16">
        <v>0</v>
      </c>
      <c r="L95" s="17">
        <v>0</v>
      </c>
      <c r="M95" s="17">
        <v>0</v>
      </c>
      <c r="N95" s="16">
        <v>0</v>
      </c>
      <c r="O95" s="16">
        <v>0</v>
      </c>
      <c r="P95" s="37">
        <v>0</v>
      </c>
      <c r="Q95" s="12">
        <f t="shared" si="17"/>
        <v>1</v>
      </c>
      <c r="R95" s="16">
        <v>194700</v>
      </c>
      <c r="S95" s="17">
        <v>69</v>
      </c>
      <c r="T95" s="17">
        <v>42</v>
      </c>
      <c r="U95" s="16">
        <f t="shared" si="21"/>
        <v>2821.7391304347825</v>
      </c>
      <c r="V95" s="16">
        <f t="shared" si="22"/>
        <v>4635.7142857142853</v>
      </c>
      <c r="W95" s="37">
        <f t="shared" si="18"/>
        <v>1.6428571428571428</v>
      </c>
    </row>
    <row r="96" spans="1:23" s="4" customFormat="1" ht="14.25" x14ac:dyDescent="0.15">
      <c r="A96" s="12">
        <v>90</v>
      </c>
      <c r="B96" s="13" t="s">
        <v>125</v>
      </c>
      <c r="C96" s="12">
        <v>1</v>
      </c>
      <c r="D96" s="16">
        <v>187000</v>
      </c>
      <c r="E96" s="17">
        <v>70</v>
      </c>
      <c r="F96" s="17">
        <v>52</v>
      </c>
      <c r="G96" s="16">
        <f t="shared" ref="G96" si="23">SUM(D96/E96)</f>
        <v>2671.4285714285716</v>
      </c>
      <c r="H96" s="16">
        <f t="shared" ref="H96" si="24">SUM(D96/F96)</f>
        <v>3596.1538461538462</v>
      </c>
      <c r="I96" s="37">
        <f t="shared" ref="I96:I97" si="25">SUM(H96/G96)</f>
        <v>1.346153846153846</v>
      </c>
      <c r="J96" s="12">
        <v>0</v>
      </c>
      <c r="K96" s="16">
        <v>0</v>
      </c>
      <c r="L96" s="17">
        <v>0</v>
      </c>
      <c r="M96" s="17">
        <v>0</v>
      </c>
      <c r="N96" s="16">
        <v>0</v>
      </c>
      <c r="O96" s="16">
        <v>0</v>
      </c>
      <c r="P96" s="37">
        <v>0</v>
      </c>
      <c r="Q96" s="12">
        <f t="shared" si="17"/>
        <v>1</v>
      </c>
      <c r="R96" s="16">
        <v>187000</v>
      </c>
      <c r="S96" s="17">
        <v>70</v>
      </c>
      <c r="T96" s="17">
        <v>52</v>
      </c>
      <c r="U96" s="16">
        <f t="shared" ref="U96:U99" si="26">SUM(R96/S96)</f>
        <v>2671.4285714285716</v>
      </c>
      <c r="V96" s="16">
        <f t="shared" ref="V96:V99" si="27">SUM(R96/T96)</f>
        <v>3596.1538461538462</v>
      </c>
      <c r="W96" s="37">
        <f t="shared" ref="W96:W99" si="28">SUM(V96/U96)</f>
        <v>1.346153846153846</v>
      </c>
    </row>
    <row r="97" spans="1:23" s="4" customFormat="1" ht="14.25" x14ac:dyDescent="0.15">
      <c r="A97" s="12">
        <v>91</v>
      </c>
      <c r="B97" s="13" t="s">
        <v>66</v>
      </c>
      <c r="C97" s="12">
        <v>4</v>
      </c>
      <c r="D97" s="16">
        <v>175450</v>
      </c>
      <c r="E97" s="17">
        <v>62</v>
      </c>
      <c r="F97" s="17">
        <v>41</v>
      </c>
      <c r="G97" s="16">
        <v>2818</v>
      </c>
      <c r="H97" s="16">
        <v>4332</v>
      </c>
      <c r="I97" s="37">
        <f t="shared" si="25"/>
        <v>1.5372604684173172</v>
      </c>
      <c r="J97" s="12">
        <v>2</v>
      </c>
      <c r="K97" s="16">
        <v>139150</v>
      </c>
      <c r="L97" s="17">
        <v>71</v>
      </c>
      <c r="M97" s="17">
        <v>39</v>
      </c>
      <c r="N97" s="16">
        <v>1960</v>
      </c>
      <c r="O97" s="16">
        <v>3568</v>
      </c>
      <c r="P97" s="37">
        <f t="shared" si="16"/>
        <v>1.8204081632653062</v>
      </c>
      <c r="Q97" s="12">
        <f t="shared" si="17"/>
        <v>6</v>
      </c>
      <c r="R97" s="16">
        <v>163350</v>
      </c>
      <c r="S97" s="17">
        <v>65</v>
      </c>
      <c r="T97" s="17">
        <v>40</v>
      </c>
      <c r="U97" s="16">
        <v>2507</v>
      </c>
      <c r="V97" s="16">
        <v>4084</v>
      </c>
      <c r="W97" s="37">
        <f t="shared" si="28"/>
        <v>1.6290386916633426</v>
      </c>
    </row>
    <row r="98" spans="1:23" s="4" customFormat="1" ht="14.25" x14ac:dyDescent="0.15">
      <c r="A98" s="12">
        <v>92</v>
      </c>
      <c r="B98" s="13" t="s">
        <v>65</v>
      </c>
      <c r="C98" s="12">
        <v>0</v>
      </c>
      <c r="D98" s="16">
        <v>0</v>
      </c>
      <c r="E98" s="17">
        <v>0</v>
      </c>
      <c r="F98" s="17">
        <v>0</v>
      </c>
      <c r="G98" s="16">
        <v>0</v>
      </c>
      <c r="H98" s="16">
        <v>0</v>
      </c>
      <c r="I98" s="37">
        <v>0</v>
      </c>
      <c r="J98" s="12">
        <v>1</v>
      </c>
      <c r="K98" s="16">
        <v>122100</v>
      </c>
      <c r="L98" s="17">
        <v>76</v>
      </c>
      <c r="M98" s="17">
        <v>56</v>
      </c>
      <c r="N98" s="16">
        <f t="shared" si="14"/>
        <v>1606.578947368421</v>
      </c>
      <c r="O98" s="16">
        <f t="shared" si="15"/>
        <v>2180.3571428571427</v>
      </c>
      <c r="P98" s="37">
        <f t="shared" si="16"/>
        <v>1.357142857142857</v>
      </c>
      <c r="Q98" s="12">
        <f t="shared" si="17"/>
        <v>1</v>
      </c>
      <c r="R98" s="16">
        <v>122100</v>
      </c>
      <c r="S98" s="17">
        <v>76</v>
      </c>
      <c r="T98" s="17">
        <v>56</v>
      </c>
      <c r="U98" s="16">
        <f t="shared" si="26"/>
        <v>1606.578947368421</v>
      </c>
      <c r="V98" s="16">
        <f t="shared" si="27"/>
        <v>2180.3571428571427</v>
      </c>
      <c r="W98" s="37">
        <f t="shared" si="28"/>
        <v>1.357142857142857</v>
      </c>
    </row>
    <row r="99" spans="1:23" s="4" customFormat="1" ht="14.25" x14ac:dyDescent="0.15">
      <c r="A99" s="12">
        <v>93</v>
      </c>
      <c r="B99" s="13" t="s">
        <v>126</v>
      </c>
      <c r="C99" s="12">
        <v>0</v>
      </c>
      <c r="D99" s="16">
        <v>0</v>
      </c>
      <c r="E99" s="17">
        <v>0</v>
      </c>
      <c r="F99" s="17">
        <v>0</v>
      </c>
      <c r="G99" s="16">
        <v>0</v>
      </c>
      <c r="H99" s="16">
        <v>0</v>
      </c>
      <c r="I99" s="37">
        <v>0</v>
      </c>
      <c r="J99" s="12">
        <v>1</v>
      </c>
      <c r="K99" s="16">
        <v>70400</v>
      </c>
      <c r="L99" s="17">
        <v>62</v>
      </c>
      <c r="M99" s="17">
        <v>49</v>
      </c>
      <c r="N99" s="16">
        <f t="shared" si="14"/>
        <v>1135.483870967742</v>
      </c>
      <c r="O99" s="16">
        <f t="shared" si="15"/>
        <v>1436.7346938775511</v>
      </c>
      <c r="P99" s="37">
        <f t="shared" si="16"/>
        <v>1.2653061224489797</v>
      </c>
      <c r="Q99" s="12">
        <f t="shared" si="17"/>
        <v>1</v>
      </c>
      <c r="R99" s="16">
        <v>70400</v>
      </c>
      <c r="S99" s="17">
        <v>62</v>
      </c>
      <c r="T99" s="17">
        <v>49</v>
      </c>
      <c r="U99" s="16">
        <f t="shared" si="26"/>
        <v>1135.483870967742</v>
      </c>
      <c r="V99" s="16">
        <f t="shared" si="27"/>
        <v>1436.7346938775511</v>
      </c>
      <c r="W99" s="37">
        <f t="shared" si="28"/>
        <v>1.2653061224489797</v>
      </c>
    </row>
    <row r="100" spans="1:23" s="4" customFormat="1" ht="15" thickBot="1" x14ac:dyDescent="0.2">
      <c r="A100" s="51" t="s">
        <v>14</v>
      </c>
      <c r="B100" s="52"/>
      <c r="C100" s="45">
        <f>SUM(C7:C99)</f>
        <v>448</v>
      </c>
      <c r="D100" s="42">
        <v>304747</v>
      </c>
      <c r="E100" s="43">
        <v>87</v>
      </c>
      <c r="F100" s="43">
        <v>53</v>
      </c>
      <c r="G100" s="42">
        <v>3497</v>
      </c>
      <c r="H100" s="42">
        <v>5699</v>
      </c>
      <c r="I100" s="44" t="s">
        <v>127</v>
      </c>
      <c r="J100" s="45">
        <f>SUM(J7:J99)</f>
        <v>535</v>
      </c>
      <c r="K100" s="42">
        <v>353586</v>
      </c>
      <c r="L100" s="43">
        <v>95</v>
      </c>
      <c r="M100" s="43">
        <v>53</v>
      </c>
      <c r="N100" s="42">
        <v>3731</v>
      </c>
      <c r="O100" s="42">
        <v>6611</v>
      </c>
      <c r="P100" s="44" t="s">
        <v>128</v>
      </c>
      <c r="Q100" s="45">
        <f t="shared" si="17"/>
        <v>983</v>
      </c>
      <c r="R100" s="42">
        <v>331328</v>
      </c>
      <c r="S100" s="43">
        <v>91</v>
      </c>
      <c r="T100" s="43">
        <v>53</v>
      </c>
      <c r="U100" s="42">
        <v>3629</v>
      </c>
      <c r="V100" s="42">
        <v>6195</v>
      </c>
      <c r="W100" s="44" t="s">
        <v>129</v>
      </c>
    </row>
    <row r="101" spans="1:23" ht="14.25" thickTop="1" x14ac:dyDescent="0.15"/>
  </sheetData>
  <mergeCells count="8">
    <mergeCell ref="Q5:W5"/>
    <mergeCell ref="A1:W1"/>
    <mergeCell ref="P3:W3"/>
    <mergeCell ref="A100:B100"/>
    <mergeCell ref="A5:A6"/>
    <mergeCell ref="B5:B6"/>
    <mergeCell ref="C5:I5"/>
    <mergeCell ref="J5:P5"/>
  </mergeCells>
  <phoneticPr fontId="5"/>
  <pageMargins left="0.39370078740157483" right="0.39370078740157483" top="0.47244094488188981" bottom="0" header="0.31496062992125984" footer="0.31496062992125984"/>
  <pageSetup paperSize="12" scale="98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2"/>
  <sheetViews>
    <sheetView workbookViewId="0">
      <selection activeCell="A81" sqref="A81"/>
    </sheetView>
  </sheetViews>
  <sheetFormatPr defaultRowHeight="13.5" x14ac:dyDescent="0.15"/>
  <cols>
    <col min="1" max="1" width="6.375" customWidth="1"/>
    <col min="2" max="2" width="12.875" customWidth="1"/>
    <col min="3" max="3" width="7.375" customWidth="1"/>
    <col min="4" max="4" width="12.875" customWidth="1"/>
    <col min="5" max="6" width="7.375" customWidth="1"/>
    <col min="7" max="8" width="9.625" customWidth="1"/>
    <col min="9" max="9" width="7.5" customWidth="1"/>
  </cols>
  <sheetData>
    <row r="1" spans="1:9" ht="18.75" x14ac:dyDescent="0.15">
      <c r="A1" s="57" t="s">
        <v>16</v>
      </c>
      <c r="B1" s="57"/>
      <c r="C1" s="57"/>
      <c r="D1" s="57"/>
      <c r="E1" s="57"/>
      <c r="F1" s="57"/>
      <c r="G1" s="57"/>
      <c r="H1" s="57"/>
      <c r="I1" s="57"/>
    </row>
    <row r="2" spans="1:9" ht="14.25" customHeight="1" x14ac:dyDescent="0.15">
      <c r="A2" s="22"/>
      <c r="B2" s="22"/>
      <c r="C2" s="22"/>
      <c r="D2" s="22"/>
      <c r="E2" s="22"/>
      <c r="F2" s="22"/>
      <c r="G2" s="22"/>
      <c r="H2" s="22"/>
      <c r="I2" s="22"/>
    </row>
    <row r="3" spans="1:9" ht="14.25" x14ac:dyDescent="0.15">
      <c r="A3" s="1" t="s">
        <v>1</v>
      </c>
      <c r="B3" s="58" t="s">
        <v>68</v>
      </c>
      <c r="C3" s="58"/>
      <c r="D3" s="58"/>
      <c r="E3" s="1"/>
      <c r="F3" s="1"/>
      <c r="G3" s="4"/>
      <c r="H3" s="4"/>
      <c r="I3" s="4"/>
    </row>
    <row r="4" spans="1:9" ht="14.25" x14ac:dyDescent="0.15">
      <c r="A4" s="1" t="s">
        <v>29</v>
      </c>
      <c r="B4" s="1"/>
      <c r="C4" s="1"/>
      <c r="D4" s="2"/>
      <c r="E4" s="1"/>
      <c r="F4" s="1"/>
      <c r="G4" s="4"/>
      <c r="H4" s="4"/>
      <c r="I4" s="4"/>
    </row>
    <row r="5" spans="1:9" ht="14.25" x14ac:dyDescent="0.15">
      <c r="A5" s="1"/>
      <c r="B5" s="21"/>
      <c r="C5" s="21"/>
      <c r="D5" s="21"/>
      <c r="E5" s="21"/>
      <c r="F5" s="21"/>
      <c r="G5" s="21"/>
      <c r="H5" s="21"/>
      <c r="I5" s="21" t="s">
        <v>17</v>
      </c>
    </row>
    <row r="6" spans="1:9" ht="14.25" customHeight="1" thickBot="1" x14ac:dyDescent="0.25">
      <c r="A6" s="23"/>
      <c r="B6" s="21"/>
      <c r="C6" s="21"/>
      <c r="D6" s="21"/>
      <c r="E6" s="21"/>
      <c r="F6" s="21"/>
      <c r="G6" s="21"/>
      <c r="H6" s="21"/>
      <c r="I6" s="21"/>
    </row>
    <row r="7" spans="1:9" ht="30" thickTop="1" thickBot="1" x14ac:dyDescent="0.2">
      <c r="A7" s="24" t="s">
        <v>18</v>
      </c>
      <c r="B7" s="25" t="s">
        <v>19</v>
      </c>
      <c r="C7" s="26" t="s">
        <v>20</v>
      </c>
      <c r="D7" s="27" t="s">
        <v>21</v>
      </c>
      <c r="E7" s="28" t="s">
        <v>22</v>
      </c>
      <c r="F7" s="28" t="s">
        <v>23</v>
      </c>
      <c r="G7" s="29" t="s">
        <v>24</v>
      </c>
      <c r="H7" s="29" t="s">
        <v>25</v>
      </c>
      <c r="I7" s="30" t="s">
        <v>26</v>
      </c>
    </row>
    <row r="8" spans="1:9" ht="15" thickTop="1" x14ac:dyDescent="0.15">
      <c r="A8" s="10">
        <v>1</v>
      </c>
      <c r="B8" s="31" t="s">
        <v>72</v>
      </c>
      <c r="C8" s="31">
        <v>3</v>
      </c>
      <c r="D8" s="14">
        <v>428267</v>
      </c>
      <c r="E8" s="15">
        <v>101</v>
      </c>
      <c r="F8" s="15">
        <v>57</v>
      </c>
      <c r="G8" s="14">
        <v>4254</v>
      </c>
      <c r="H8" s="14">
        <v>7513</v>
      </c>
      <c r="I8" s="36">
        <f t="shared" ref="I8:I39" si="0">SUM(H8/G8)</f>
        <v>1.7661024917724495</v>
      </c>
    </row>
    <row r="9" spans="1:9" ht="14.25" x14ac:dyDescent="0.15">
      <c r="A9" s="12">
        <v>2</v>
      </c>
      <c r="B9" s="32" t="s">
        <v>51</v>
      </c>
      <c r="C9" s="32">
        <v>2</v>
      </c>
      <c r="D9" s="16">
        <v>416350</v>
      </c>
      <c r="E9" s="17">
        <v>100</v>
      </c>
      <c r="F9" s="17">
        <v>55</v>
      </c>
      <c r="G9" s="16">
        <v>4164</v>
      </c>
      <c r="H9" s="16">
        <v>7639</v>
      </c>
      <c r="I9" s="37">
        <f t="shared" si="0"/>
        <v>1.8345341018251682</v>
      </c>
    </row>
    <row r="10" spans="1:9" ht="14.25" x14ac:dyDescent="0.15">
      <c r="A10" s="12">
        <v>3</v>
      </c>
      <c r="B10" s="32" t="s">
        <v>75</v>
      </c>
      <c r="C10" s="32">
        <v>1</v>
      </c>
      <c r="D10" s="16">
        <v>400400</v>
      </c>
      <c r="E10" s="17">
        <v>92</v>
      </c>
      <c r="F10" s="17">
        <v>50</v>
      </c>
      <c r="G10" s="16">
        <v>4352</v>
      </c>
      <c r="H10" s="16">
        <v>8008</v>
      </c>
      <c r="I10" s="37">
        <f t="shared" si="0"/>
        <v>1.8400735294117647</v>
      </c>
    </row>
    <row r="11" spans="1:9" ht="14.25" x14ac:dyDescent="0.15">
      <c r="A11" s="12">
        <v>4</v>
      </c>
      <c r="B11" s="32" t="s">
        <v>78</v>
      </c>
      <c r="C11" s="32">
        <v>5</v>
      </c>
      <c r="D11" s="16">
        <v>386760</v>
      </c>
      <c r="E11" s="17">
        <v>99</v>
      </c>
      <c r="F11" s="17">
        <v>56</v>
      </c>
      <c r="G11" s="16">
        <v>3899</v>
      </c>
      <c r="H11" s="16">
        <v>6931</v>
      </c>
      <c r="I11" s="37">
        <f t="shared" si="0"/>
        <v>1.7776352911002822</v>
      </c>
    </row>
    <row r="12" spans="1:9" ht="14.25" x14ac:dyDescent="0.15">
      <c r="A12" s="12">
        <v>5</v>
      </c>
      <c r="B12" s="32" t="s">
        <v>79</v>
      </c>
      <c r="C12" s="32">
        <v>1</v>
      </c>
      <c r="D12" s="16">
        <v>380600</v>
      </c>
      <c r="E12" s="17">
        <v>92</v>
      </c>
      <c r="F12" s="17">
        <v>57</v>
      </c>
      <c r="G12" s="16">
        <f>SUM(D12/E12)</f>
        <v>4136.95652173913</v>
      </c>
      <c r="H12" s="16">
        <f>SUM(D12/F12)</f>
        <v>6677.1929824561403</v>
      </c>
      <c r="I12" s="37">
        <f t="shared" si="0"/>
        <v>1.6140350877192984</v>
      </c>
    </row>
    <row r="13" spans="1:9" ht="14.25" x14ac:dyDescent="0.15">
      <c r="A13" s="12">
        <v>6</v>
      </c>
      <c r="B13" s="32" t="s">
        <v>49</v>
      </c>
      <c r="C13" s="32">
        <v>3</v>
      </c>
      <c r="D13" s="16">
        <v>378400</v>
      </c>
      <c r="E13" s="17">
        <v>97</v>
      </c>
      <c r="F13" s="17">
        <v>56</v>
      </c>
      <c r="G13" s="16">
        <v>3901</v>
      </c>
      <c r="H13" s="16">
        <v>6757</v>
      </c>
      <c r="I13" s="37">
        <f t="shared" si="0"/>
        <v>1.7321199692386569</v>
      </c>
    </row>
    <row r="14" spans="1:9" ht="14.25" x14ac:dyDescent="0.15">
      <c r="A14" s="12">
        <v>7</v>
      </c>
      <c r="B14" s="33" t="s">
        <v>81</v>
      </c>
      <c r="C14" s="33">
        <v>1</v>
      </c>
      <c r="D14" s="34">
        <v>367400</v>
      </c>
      <c r="E14" s="35">
        <v>92</v>
      </c>
      <c r="F14" s="35">
        <v>49</v>
      </c>
      <c r="G14" s="34">
        <f>SUM(D14/E14)</f>
        <v>3993.478260869565</v>
      </c>
      <c r="H14" s="34">
        <f>SUM(D14/F14)</f>
        <v>7497.9591836734689</v>
      </c>
      <c r="I14" s="38">
        <f t="shared" si="0"/>
        <v>1.8775510204081634</v>
      </c>
    </row>
    <row r="15" spans="1:9" ht="14.25" x14ac:dyDescent="0.15">
      <c r="A15" s="12">
        <v>8</v>
      </c>
      <c r="B15" s="32" t="s">
        <v>64</v>
      </c>
      <c r="C15" s="32">
        <v>1</v>
      </c>
      <c r="D15" s="16">
        <v>367400</v>
      </c>
      <c r="E15" s="17">
        <v>94</v>
      </c>
      <c r="F15" s="17">
        <v>59</v>
      </c>
      <c r="G15" s="16">
        <f>SUM(D15/E15)</f>
        <v>3908.5106382978724</v>
      </c>
      <c r="H15" s="16">
        <f>SUM(D15/F15)</f>
        <v>6227.1186440677966</v>
      </c>
      <c r="I15" s="37">
        <f t="shared" si="0"/>
        <v>1.5932203389830508</v>
      </c>
    </row>
    <row r="16" spans="1:9" ht="14.25" x14ac:dyDescent="0.15">
      <c r="A16" s="12">
        <v>9</v>
      </c>
      <c r="B16" s="32" t="s">
        <v>54</v>
      </c>
      <c r="C16" s="32">
        <v>1</v>
      </c>
      <c r="D16" s="16">
        <v>360800</v>
      </c>
      <c r="E16" s="17">
        <v>108</v>
      </c>
      <c r="F16" s="17">
        <v>57</v>
      </c>
      <c r="G16" s="16">
        <f>SUM(D16/E16)</f>
        <v>3340.7407407407409</v>
      </c>
      <c r="H16" s="16">
        <f>SUM(D16/F16)</f>
        <v>6329.8245614035086</v>
      </c>
      <c r="I16" s="37">
        <f t="shared" si="0"/>
        <v>1.8947368421052631</v>
      </c>
    </row>
    <row r="17" spans="1:9" ht="14.25" x14ac:dyDescent="0.15">
      <c r="A17" s="12">
        <v>10</v>
      </c>
      <c r="B17" s="33" t="s">
        <v>32</v>
      </c>
      <c r="C17" s="33">
        <v>12</v>
      </c>
      <c r="D17" s="34">
        <v>359700</v>
      </c>
      <c r="E17" s="35">
        <v>84</v>
      </c>
      <c r="F17" s="35">
        <v>56</v>
      </c>
      <c r="G17" s="34">
        <v>4274</v>
      </c>
      <c r="H17" s="34">
        <v>6471</v>
      </c>
      <c r="I17" s="38">
        <f t="shared" si="0"/>
        <v>1.5140383715489003</v>
      </c>
    </row>
    <row r="18" spans="1:9" ht="14.25" x14ac:dyDescent="0.15">
      <c r="A18" s="12">
        <v>11</v>
      </c>
      <c r="B18" s="32" t="s">
        <v>94</v>
      </c>
      <c r="C18" s="32">
        <v>15</v>
      </c>
      <c r="D18" s="16">
        <v>358380</v>
      </c>
      <c r="E18" s="17">
        <v>95</v>
      </c>
      <c r="F18" s="17">
        <v>56</v>
      </c>
      <c r="G18" s="16">
        <v>3783</v>
      </c>
      <c r="H18" s="16">
        <v>6430</v>
      </c>
      <c r="I18" s="37">
        <f t="shared" si="0"/>
        <v>1.6997092254824213</v>
      </c>
    </row>
    <row r="19" spans="1:9" ht="14.25" x14ac:dyDescent="0.15">
      <c r="A19" s="12">
        <v>12</v>
      </c>
      <c r="B19" s="32" t="s">
        <v>45</v>
      </c>
      <c r="C19" s="32">
        <v>3</v>
      </c>
      <c r="D19" s="16">
        <v>356400</v>
      </c>
      <c r="E19" s="17">
        <v>96</v>
      </c>
      <c r="F19" s="17">
        <v>57</v>
      </c>
      <c r="G19" s="16">
        <v>3700</v>
      </c>
      <c r="H19" s="16">
        <v>6253</v>
      </c>
      <c r="I19" s="37">
        <f t="shared" si="0"/>
        <v>1.69</v>
      </c>
    </row>
    <row r="20" spans="1:9" ht="14.25" x14ac:dyDescent="0.15">
      <c r="A20" s="12">
        <v>13</v>
      </c>
      <c r="B20" s="32" t="s">
        <v>48</v>
      </c>
      <c r="C20" s="32">
        <v>1</v>
      </c>
      <c r="D20" s="16">
        <v>353100</v>
      </c>
      <c r="E20" s="17">
        <v>105</v>
      </c>
      <c r="F20" s="17">
        <v>60</v>
      </c>
      <c r="G20" s="16">
        <f>SUM(D20/E20)</f>
        <v>3362.8571428571427</v>
      </c>
      <c r="H20" s="16">
        <f>SUM(D20/F20)</f>
        <v>5885</v>
      </c>
      <c r="I20" s="37">
        <f t="shared" si="0"/>
        <v>1.75</v>
      </c>
    </row>
    <row r="21" spans="1:9" ht="14.25" x14ac:dyDescent="0.15">
      <c r="A21" s="12">
        <v>14</v>
      </c>
      <c r="B21" s="32" t="s">
        <v>80</v>
      </c>
      <c r="C21" s="32">
        <v>21</v>
      </c>
      <c r="D21" s="16">
        <v>349590</v>
      </c>
      <c r="E21" s="17">
        <v>94</v>
      </c>
      <c r="F21" s="17">
        <v>56</v>
      </c>
      <c r="G21" s="16">
        <v>3715</v>
      </c>
      <c r="H21" s="16">
        <v>6264</v>
      </c>
      <c r="I21" s="37">
        <f t="shared" si="0"/>
        <v>1.6861372812920592</v>
      </c>
    </row>
    <row r="22" spans="1:9" ht="14.25" x14ac:dyDescent="0.15">
      <c r="A22" s="12">
        <v>15</v>
      </c>
      <c r="B22" s="32" t="s">
        <v>76</v>
      </c>
      <c r="C22" s="32">
        <v>5</v>
      </c>
      <c r="D22" s="16">
        <v>348920</v>
      </c>
      <c r="E22" s="17">
        <v>93</v>
      </c>
      <c r="F22" s="17">
        <v>53</v>
      </c>
      <c r="G22" s="16">
        <v>3736</v>
      </c>
      <c r="H22" s="16">
        <v>6559</v>
      </c>
      <c r="I22" s="37">
        <f t="shared" si="0"/>
        <v>1.7556209850107067</v>
      </c>
    </row>
    <row r="23" spans="1:9" ht="14.25" x14ac:dyDescent="0.15">
      <c r="A23" s="12">
        <v>16</v>
      </c>
      <c r="B23" s="32" t="s">
        <v>33</v>
      </c>
      <c r="C23" s="32">
        <v>7</v>
      </c>
      <c r="D23" s="16">
        <v>348386</v>
      </c>
      <c r="E23" s="17">
        <v>89</v>
      </c>
      <c r="F23" s="17">
        <v>51</v>
      </c>
      <c r="G23" s="16">
        <v>3902</v>
      </c>
      <c r="H23" s="16">
        <v>6793</v>
      </c>
      <c r="I23" s="37">
        <f t="shared" si="0"/>
        <v>1.7409021014864172</v>
      </c>
    </row>
    <row r="24" spans="1:9" ht="14.25" x14ac:dyDescent="0.15">
      <c r="A24" s="12">
        <v>17</v>
      </c>
      <c r="B24" s="32" t="s">
        <v>89</v>
      </c>
      <c r="C24" s="32">
        <v>1</v>
      </c>
      <c r="D24" s="16">
        <v>347600</v>
      </c>
      <c r="E24" s="17">
        <v>95</v>
      </c>
      <c r="F24" s="17">
        <v>57</v>
      </c>
      <c r="G24" s="16">
        <f>SUM(D24/E24)</f>
        <v>3658.9473684210525</v>
      </c>
      <c r="H24" s="16">
        <f>SUM(D24/F24)</f>
        <v>6098.2456140350878</v>
      </c>
      <c r="I24" s="37">
        <f t="shared" si="0"/>
        <v>1.6666666666666667</v>
      </c>
    </row>
    <row r="25" spans="1:9" ht="14.25" x14ac:dyDescent="0.15">
      <c r="A25" s="12">
        <v>18</v>
      </c>
      <c r="B25" s="32" t="s">
        <v>92</v>
      </c>
      <c r="C25" s="32">
        <v>1</v>
      </c>
      <c r="D25" s="16">
        <v>341000</v>
      </c>
      <c r="E25" s="17">
        <v>86</v>
      </c>
      <c r="F25" s="17">
        <v>55</v>
      </c>
      <c r="G25" s="16">
        <f>SUM(D25/E25)</f>
        <v>3965.1162790697676</v>
      </c>
      <c r="H25" s="16">
        <f>SUM(D25/F25)</f>
        <v>6200</v>
      </c>
      <c r="I25" s="37">
        <f t="shared" si="0"/>
        <v>1.5636363636363635</v>
      </c>
    </row>
    <row r="26" spans="1:9" ht="14.25" x14ac:dyDescent="0.15">
      <c r="A26" s="12">
        <v>19</v>
      </c>
      <c r="B26" s="32" t="s">
        <v>90</v>
      </c>
      <c r="C26" s="32">
        <v>7</v>
      </c>
      <c r="D26" s="16">
        <v>340686</v>
      </c>
      <c r="E26" s="17">
        <v>96</v>
      </c>
      <c r="F26" s="17">
        <v>53</v>
      </c>
      <c r="G26" s="16">
        <v>3538</v>
      </c>
      <c r="H26" s="16">
        <v>6394</v>
      </c>
      <c r="I26" s="37">
        <f t="shared" si="0"/>
        <v>1.8072357263990955</v>
      </c>
    </row>
    <row r="27" spans="1:9" ht="14.25" x14ac:dyDescent="0.15">
      <c r="A27" s="12">
        <v>20</v>
      </c>
      <c r="B27" s="33" t="s">
        <v>85</v>
      </c>
      <c r="C27" s="33">
        <v>9</v>
      </c>
      <c r="D27" s="34">
        <v>339411</v>
      </c>
      <c r="E27" s="35">
        <v>96</v>
      </c>
      <c r="F27" s="35">
        <v>58</v>
      </c>
      <c r="G27" s="34">
        <v>3527</v>
      </c>
      <c r="H27" s="34">
        <v>5897</v>
      </c>
      <c r="I27" s="38">
        <f t="shared" si="0"/>
        <v>1.6719591721009357</v>
      </c>
    </row>
    <row r="28" spans="1:9" ht="14.25" x14ac:dyDescent="0.15">
      <c r="A28" s="12">
        <v>21</v>
      </c>
      <c r="B28" s="32" t="s">
        <v>34</v>
      </c>
      <c r="C28" s="32">
        <v>23</v>
      </c>
      <c r="D28" s="16">
        <v>330239</v>
      </c>
      <c r="E28" s="17">
        <v>94</v>
      </c>
      <c r="F28" s="17">
        <v>54</v>
      </c>
      <c r="G28" s="16">
        <v>3497</v>
      </c>
      <c r="H28" s="16">
        <v>6165</v>
      </c>
      <c r="I28" s="37">
        <f t="shared" si="0"/>
        <v>1.7629396625679155</v>
      </c>
    </row>
    <row r="29" spans="1:9" ht="14.25" x14ac:dyDescent="0.15">
      <c r="A29" s="12">
        <v>22</v>
      </c>
      <c r="B29" s="32" t="s">
        <v>98</v>
      </c>
      <c r="C29" s="32">
        <v>3</v>
      </c>
      <c r="D29" s="16">
        <v>328167</v>
      </c>
      <c r="E29" s="17">
        <v>92</v>
      </c>
      <c r="F29" s="17">
        <v>56</v>
      </c>
      <c r="G29" s="16">
        <v>3554</v>
      </c>
      <c r="H29" s="16">
        <v>5895</v>
      </c>
      <c r="I29" s="37">
        <f t="shared" si="0"/>
        <v>1.6586944288126055</v>
      </c>
    </row>
    <row r="30" spans="1:9" ht="14.25" x14ac:dyDescent="0.15">
      <c r="A30" s="12">
        <v>23</v>
      </c>
      <c r="B30" s="32" t="s">
        <v>40</v>
      </c>
      <c r="C30" s="32">
        <v>10</v>
      </c>
      <c r="D30" s="16">
        <v>327910</v>
      </c>
      <c r="E30" s="17">
        <v>96</v>
      </c>
      <c r="F30" s="17">
        <v>56</v>
      </c>
      <c r="G30" s="16">
        <v>3430</v>
      </c>
      <c r="H30" s="16">
        <v>5877</v>
      </c>
      <c r="I30" s="37">
        <f t="shared" si="0"/>
        <v>1.7134110787172012</v>
      </c>
    </row>
    <row r="31" spans="1:9" ht="14.25" x14ac:dyDescent="0.15">
      <c r="A31" s="12">
        <v>24</v>
      </c>
      <c r="B31" s="32" t="s">
        <v>60</v>
      </c>
      <c r="C31" s="32">
        <v>8</v>
      </c>
      <c r="D31" s="16">
        <v>327525</v>
      </c>
      <c r="E31" s="17">
        <v>93</v>
      </c>
      <c r="F31" s="17">
        <v>56</v>
      </c>
      <c r="G31" s="16">
        <v>3512</v>
      </c>
      <c r="H31" s="16">
        <v>5849</v>
      </c>
      <c r="I31" s="37">
        <f t="shared" si="0"/>
        <v>1.6654328018223234</v>
      </c>
    </row>
    <row r="32" spans="1:9" ht="14.25" x14ac:dyDescent="0.15">
      <c r="A32" s="12">
        <v>25</v>
      </c>
      <c r="B32" s="32" t="s">
        <v>87</v>
      </c>
      <c r="C32" s="32">
        <v>5</v>
      </c>
      <c r="D32" s="16">
        <v>325380</v>
      </c>
      <c r="E32" s="17">
        <v>91</v>
      </c>
      <c r="F32" s="17">
        <v>56</v>
      </c>
      <c r="G32" s="16">
        <v>3576</v>
      </c>
      <c r="H32" s="16">
        <v>5790</v>
      </c>
      <c r="I32" s="37">
        <f t="shared" si="0"/>
        <v>1.6191275167785235</v>
      </c>
    </row>
    <row r="33" spans="1:9" ht="14.25" x14ac:dyDescent="0.15">
      <c r="A33" s="12">
        <v>26</v>
      </c>
      <c r="B33" s="33" t="s">
        <v>116</v>
      </c>
      <c r="C33" s="33">
        <v>2</v>
      </c>
      <c r="D33" s="34">
        <v>323950</v>
      </c>
      <c r="E33" s="35">
        <v>98</v>
      </c>
      <c r="F33" s="35">
        <v>56</v>
      </c>
      <c r="G33" s="34">
        <v>3323</v>
      </c>
      <c r="H33" s="34">
        <v>5785</v>
      </c>
      <c r="I33" s="38">
        <f t="shared" si="0"/>
        <v>1.7408967800180559</v>
      </c>
    </row>
    <row r="34" spans="1:9" ht="14.25" x14ac:dyDescent="0.15">
      <c r="A34" s="12">
        <v>27</v>
      </c>
      <c r="B34" s="32" t="s">
        <v>97</v>
      </c>
      <c r="C34" s="32">
        <v>8</v>
      </c>
      <c r="D34" s="16">
        <v>323813</v>
      </c>
      <c r="E34" s="17">
        <v>97</v>
      </c>
      <c r="F34" s="17">
        <v>57</v>
      </c>
      <c r="G34" s="16">
        <v>3351</v>
      </c>
      <c r="H34" s="16">
        <v>5668</v>
      </c>
      <c r="I34" s="37">
        <f t="shared" si="0"/>
        <v>1.691435392420173</v>
      </c>
    </row>
    <row r="35" spans="1:9" ht="14.25" x14ac:dyDescent="0.15">
      <c r="A35" s="12">
        <v>28</v>
      </c>
      <c r="B35" s="32" t="s">
        <v>36</v>
      </c>
      <c r="C35" s="32">
        <v>10</v>
      </c>
      <c r="D35" s="16">
        <v>323290</v>
      </c>
      <c r="E35" s="17">
        <v>90</v>
      </c>
      <c r="F35" s="17">
        <v>52</v>
      </c>
      <c r="G35" s="16">
        <v>3584</v>
      </c>
      <c r="H35" s="16">
        <v>6181</v>
      </c>
      <c r="I35" s="37">
        <f t="shared" si="0"/>
        <v>1.724609375</v>
      </c>
    </row>
    <row r="36" spans="1:9" ht="14.25" x14ac:dyDescent="0.15">
      <c r="A36" s="12">
        <v>29</v>
      </c>
      <c r="B36" s="32" t="s">
        <v>95</v>
      </c>
      <c r="C36" s="32">
        <v>4</v>
      </c>
      <c r="D36" s="16">
        <v>322575</v>
      </c>
      <c r="E36" s="17">
        <v>82</v>
      </c>
      <c r="F36" s="17">
        <v>49</v>
      </c>
      <c r="G36" s="16">
        <v>3934</v>
      </c>
      <c r="H36" s="16">
        <v>6617</v>
      </c>
      <c r="I36" s="37">
        <f t="shared" si="0"/>
        <v>1.6820030503304524</v>
      </c>
    </row>
    <row r="37" spans="1:9" ht="14.25" x14ac:dyDescent="0.15">
      <c r="A37" s="12">
        <v>30</v>
      </c>
      <c r="B37" s="32" t="s">
        <v>37</v>
      </c>
      <c r="C37" s="32">
        <v>26</v>
      </c>
      <c r="D37" s="16">
        <v>322215</v>
      </c>
      <c r="E37" s="17">
        <v>89</v>
      </c>
      <c r="F37" s="17">
        <v>55</v>
      </c>
      <c r="G37" s="16">
        <v>3639</v>
      </c>
      <c r="H37" s="16">
        <v>5887</v>
      </c>
      <c r="I37" s="37">
        <f t="shared" si="0"/>
        <v>1.6177521297059632</v>
      </c>
    </row>
    <row r="38" spans="1:9" ht="14.25" x14ac:dyDescent="0.15">
      <c r="A38" s="12">
        <v>31</v>
      </c>
      <c r="B38" s="32" t="s">
        <v>50</v>
      </c>
      <c r="C38" s="32">
        <v>1</v>
      </c>
      <c r="D38" s="16">
        <v>320100</v>
      </c>
      <c r="E38" s="17">
        <v>92</v>
      </c>
      <c r="F38" s="17">
        <v>54</v>
      </c>
      <c r="G38" s="16">
        <f>SUM(D38/E38)</f>
        <v>3479.3478260869565</v>
      </c>
      <c r="H38" s="16">
        <f>SUM(D38/F38)</f>
        <v>5927.7777777777774</v>
      </c>
      <c r="I38" s="37">
        <f t="shared" si="0"/>
        <v>1.7037037037037035</v>
      </c>
    </row>
    <row r="39" spans="1:9" ht="14.25" x14ac:dyDescent="0.15">
      <c r="A39" s="12">
        <v>32</v>
      </c>
      <c r="B39" s="32" t="s">
        <v>42</v>
      </c>
      <c r="C39" s="32">
        <v>25</v>
      </c>
      <c r="D39" s="16">
        <v>317328</v>
      </c>
      <c r="E39" s="17">
        <v>89</v>
      </c>
      <c r="F39" s="17">
        <v>53</v>
      </c>
      <c r="G39" s="16">
        <v>3582</v>
      </c>
      <c r="H39" s="16">
        <v>6019</v>
      </c>
      <c r="I39" s="37">
        <f t="shared" si="0"/>
        <v>1.6803461753210498</v>
      </c>
    </row>
    <row r="40" spans="1:9" ht="14.25" x14ac:dyDescent="0.15">
      <c r="A40" s="12">
        <v>33</v>
      </c>
      <c r="B40" s="32" t="s">
        <v>104</v>
      </c>
      <c r="C40" s="32">
        <v>4</v>
      </c>
      <c r="D40" s="16">
        <v>317075</v>
      </c>
      <c r="E40" s="17">
        <v>86</v>
      </c>
      <c r="F40" s="17">
        <v>57</v>
      </c>
      <c r="G40" s="16">
        <v>3676</v>
      </c>
      <c r="H40" s="16">
        <v>5587</v>
      </c>
      <c r="I40" s="37">
        <f t="shared" ref="I40:I71" si="1">SUM(H40/G40)</f>
        <v>1.5198585418933623</v>
      </c>
    </row>
    <row r="41" spans="1:9" ht="14.25" x14ac:dyDescent="0.15">
      <c r="A41" s="12">
        <v>34</v>
      </c>
      <c r="B41" s="33" t="s">
        <v>106</v>
      </c>
      <c r="C41" s="33">
        <v>1</v>
      </c>
      <c r="D41" s="34">
        <v>309100</v>
      </c>
      <c r="E41" s="35">
        <v>77</v>
      </c>
      <c r="F41" s="35">
        <v>56</v>
      </c>
      <c r="G41" s="34">
        <f>SUM(D41/E41)</f>
        <v>4014.2857142857142</v>
      </c>
      <c r="H41" s="34">
        <f>SUM(D41/F41)</f>
        <v>5519.6428571428569</v>
      </c>
      <c r="I41" s="38">
        <f t="shared" si="1"/>
        <v>1.375</v>
      </c>
    </row>
    <row r="42" spans="1:9" ht="14.25" x14ac:dyDescent="0.15">
      <c r="A42" s="12">
        <v>35</v>
      </c>
      <c r="B42" s="32" t="s">
        <v>91</v>
      </c>
      <c r="C42" s="32">
        <v>38</v>
      </c>
      <c r="D42" s="16">
        <v>308811</v>
      </c>
      <c r="E42" s="17">
        <v>88</v>
      </c>
      <c r="F42" s="17">
        <v>53</v>
      </c>
      <c r="G42" s="16">
        <v>3505</v>
      </c>
      <c r="H42" s="16">
        <v>5806</v>
      </c>
      <c r="I42" s="37">
        <f t="shared" si="1"/>
        <v>1.656490727532097</v>
      </c>
    </row>
    <row r="43" spans="1:9" ht="14.25" x14ac:dyDescent="0.15">
      <c r="A43" s="12">
        <v>36</v>
      </c>
      <c r="B43" s="32" t="s">
        <v>62</v>
      </c>
      <c r="C43" s="32">
        <v>4</v>
      </c>
      <c r="D43" s="16">
        <v>308275</v>
      </c>
      <c r="E43" s="17">
        <v>86</v>
      </c>
      <c r="F43" s="17">
        <v>52</v>
      </c>
      <c r="G43" s="16">
        <v>3574</v>
      </c>
      <c r="H43" s="16">
        <v>5900</v>
      </c>
      <c r="I43" s="37">
        <f t="shared" si="1"/>
        <v>1.6508114157806379</v>
      </c>
    </row>
    <row r="44" spans="1:9" ht="14.25" x14ac:dyDescent="0.15">
      <c r="A44" s="12">
        <v>37</v>
      </c>
      <c r="B44" s="32" t="s">
        <v>53</v>
      </c>
      <c r="C44" s="32">
        <v>7</v>
      </c>
      <c r="D44" s="16">
        <v>305329</v>
      </c>
      <c r="E44" s="17">
        <v>84</v>
      </c>
      <c r="F44" s="17">
        <v>55</v>
      </c>
      <c r="G44" s="16">
        <v>3654</v>
      </c>
      <c r="H44" s="16">
        <v>5551</v>
      </c>
      <c r="I44" s="37">
        <f t="shared" si="1"/>
        <v>1.5191570881226053</v>
      </c>
    </row>
    <row r="45" spans="1:9" ht="14.25" x14ac:dyDescent="0.15">
      <c r="A45" s="12">
        <v>38</v>
      </c>
      <c r="B45" s="32" t="s">
        <v>105</v>
      </c>
      <c r="C45" s="32">
        <v>15</v>
      </c>
      <c r="D45" s="16">
        <v>301913</v>
      </c>
      <c r="E45" s="17">
        <v>87</v>
      </c>
      <c r="F45" s="17">
        <v>54</v>
      </c>
      <c r="G45" s="16">
        <v>3452</v>
      </c>
      <c r="H45" s="16">
        <v>5543</v>
      </c>
      <c r="I45" s="37">
        <f t="shared" si="1"/>
        <v>1.6057358053302433</v>
      </c>
    </row>
    <row r="46" spans="1:9" ht="14.25" x14ac:dyDescent="0.15">
      <c r="A46" s="12">
        <v>39</v>
      </c>
      <c r="B46" s="32" t="s">
        <v>108</v>
      </c>
      <c r="C46" s="32">
        <v>1</v>
      </c>
      <c r="D46" s="16">
        <v>299200</v>
      </c>
      <c r="E46" s="17">
        <v>81</v>
      </c>
      <c r="F46" s="17">
        <v>53</v>
      </c>
      <c r="G46" s="16">
        <f>SUM(D46/E46)</f>
        <v>3693.8271604938273</v>
      </c>
      <c r="H46" s="16">
        <f>SUM(D46/F46)</f>
        <v>5645.2830188679245</v>
      </c>
      <c r="I46" s="37">
        <f t="shared" si="1"/>
        <v>1.5283018867924527</v>
      </c>
    </row>
    <row r="47" spans="1:9" ht="14.25" x14ac:dyDescent="0.15">
      <c r="A47" s="12">
        <v>40</v>
      </c>
      <c r="B47" s="32" t="s">
        <v>44</v>
      </c>
      <c r="C47" s="32">
        <v>3</v>
      </c>
      <c r="D47" s="16">
        <v>298833</v>
      </c>
      <c r="E47" s="17">
        <v>92</v>
      </c>
      <c r="F47" s="17">
        <v>58</v>
      </c>
      <c r="G47" s="16">
        <v>3248</v>
      </c>
      <c r="H47" s="16">
        <v>5182</v>
      </c>
      <c r="I47" s="37">
        <f t="shared" si="1"/>
        <v>1.5954433497536946</v>
      </c>
    </row>
    <row r="48" spans="1:9" ht="14.25" x14ac:dyDescent="0.15">
      <c r="A48" s="12">
        <v>41</v>
      </c>
      <c r="B48" s="32" t="s">
        <v>109</v>
      </c>
      <c r="C48" s="32">
        <v>1</v>
      </c>
      <c r="D48" s="16">
        <v>295900</v>
      </c>
      <c r="E48" s="17">
        <v>88</v>
      </c>
      <c r="F48" s="17">
        <v>53</v>
      </c>
      <c r="G48" s="16">
        <f>SUM(D48/E48)</f>
        <v>3362.5</v>
      </c>
      <c r="H48" s="16">
        <f>SUM(D48/F48)</f>
        <v>5583.0188679245284</v>
      </c>
      <c r="I48" s="37">
        <f t="shared" si="1"/>
        <v>1.6603773584905661</v>
      </c>
    </row>
    <row r="49" spans="1:9" ht="14.25" x14ac:dyDescent="0.15">
      <c r="A49" s="12">
        <v>42</v>
      </c>
      <c r="B49" s="32" t="s">
        <v>83</v>
      </c>
      <c r="C49" s="32">
        <v>2</v>
      </c>
      <c r="D49" s="16">
        <v>295350</v>
      </c>
      <c r="E49" s="17">
        <v>95</v>
      </c>
      <c r="F49" s="17">
        <v>54</v>
      </c>
      <c r="G49" s="16">
        <v>3125</v>
      </c>
      <c r="H49" s="16">
        <v>5469</v>
      </c>
      <c r="I49" s="37">
        <f t="shared" si="1"/>
        <v>1.7500800000000001</v>
      </c>
    </row>
    <row r="50" spans="1:9" ht="14.25" x14ac:dyDescent="0.15">
      <c r="A50" s="12">
        <v>43</v>
      </c>
      <c r="B50" s="32" t="s">
        <v>93</v>
      </c>
      <c r="C50" s="32">
        <v>14</v>
      </c>
      <c r="D50" s="16">
        <v>294957</v>
      </c>
      <c r="E50" s="17">
        <v>89</v>
      </c>
      <c r="F50" s="17">
        <v>56</v>
      </c>
      <c r="G50" s="16">
        <v>3306</v>
      </c>
      <c r="H50" s="16">
        <v>5281</v>
      </c>
      <c r="I50" s="37">
        <f t="shared" si="1"/>
        <v>1.5973986690865094</v>
      </c>
    </row>
    <row r="51" spans="1:9" ht="14.25" x14ac:dyDescent="0.15">
      <c r="A51" s="12">
        <v>44</v>
      </c>
      <c r="B51" s="32" t="s">
        <v>113</v>
      </c>
      <c r="C51" s="32">
        <v>1</v>
      </c>
      <c r="D51" s="16">
        <v>288200</v>
      </c>
      <c r="E51" s="17">
        <v>94</v>
      </c>
      <c r="F51" s="17">
        <v>54</v>
      </c>
      <c r="G51" s="16">
        <f>SUM(D51/E51)</f>
        <v>3065.9574468085107</v>
      </c>
      <c r="H51" s="16">
        <f>SUM(D51/F51)</f>
        <v>5337.0370370370374</v>
      </c>
      <c r="I51" s="37">
        <f t="shared" si="1"/>
        <v>1.7407407407407409</v>
      </c>
    </row>
    <row r="52" spans="1:9" ht="14.25" x14ac:dyDescent="0.15">
      <c r="A52" s="12">
        <v>45</v>
      </c>
      <c r="B52" s="32" t="s">
        <v>101</v>
      </c>
      <c r="C52" s="32">
        <v>25</v>
      </c>
      <c r="D52" s="16">
        <v>280896</v>
      </c>
      <c r="E52" s="17">
        <v>80</v>
      </c>
      <c r="F52" s="17">
        <v>49</v>
      </c>
      <c r="G52" s="16">
        <v>3525</v>
      </c>
      <c r="H52" s="16">
        <v>5737</v>
      </c>
      <c r="I52" s="37">
        <f t="shared" si="1"/>
        <v>1.6275177304964539</v>
      </c>
    </row>
    <row r="53" spans="1:9" ht="14.25" x14ac:dyDescent="0.15">
      <c r="A53" s="12">
        <v>46</v>
      </c>
      <c r="B53" s="32" t="s">
        <v>58</v>
      </c>
      <c r="C53" s="32">
        <v>3</v>
      </c>
      <c r="D53" s="16">
        <v>279767</v>
      </c>
      <c r="E53" s="17">
        <v>77</v>
      </c>
      <c r="F53" s="17">
        <v>57</v>
      </c>
      <c r="G53" s="16">
        <v>3618</v>
      </c>
      <c r="H53" s="16">
        <v>4908</v>
      </c>
      <c r="I53" s="37">
        <f t="shared" si="1"/>
        <v>1.3565505804311775</v>
      </c>
    </row>
    <row r="54" spans="1:9" ht="14.25" x14ac:dyDescent="0.15">
      <c r="A54" s="12">
        <v>47</v>
      </c>
      <c r="B54" s="32" t="s">
        <v>61</v>
      </c>
      <c r="C54" s="32">
        <v>3</v>
      </c>
      <c r="D54" s="16">
        <v>275367</v>
      </c>
      <c r="E54" s="17">
        <v>80</v>
      </c>
      <c r="F54" s="17">
        <v>56</v>
      </c>
      <c r="G54" s="16">
        <v>3442</v>
      </c>
      <c r="H54" s="16">
        <v>4947</v>
      </c>
      <c r="I54" s="37">
        <f t="shared" si="1"/>
        <v>1.4372457873329461</v>
      </c>
    </row>
    <row r="55" spans="1:9" ht="14.25" x14ac:dyDescent="0.15">
      <c r="A55" s="12">
        <v>48</v>
      </c>
      <c r="B55" s="32" t="s">
        <v>96</v>
      </c>
      <c r="C55" s="32">
        <v>2</v>
      </c>
      <c r="D55" s="16">
        <v>275000</v>
      </c>
      <c r="E55" s="17">
        <v>80</v>
      </c>
      <c r="F55" s="17">
        <v>57</v>
      </c>
      <c r="G55" s="16">
        <v>3438</v>
      </c>
      <c r="H55" s="16">
        <v>4825</v>
      </c>
      <c r="I55" s="37">
        <f t="shared" si="1"/>
        <v>1.4034322280395579</v>
      </c>
    </row>
    <row r="56" spans="1:9" ht="14.25" x14ac:dyDescent="0.15">
      <c r="A56" s="12">
        <v>49</v>
      </c>
      <c r="B56" s="32" t="s">
        <v>111</v>
      </c>
      <c r="C56" s="32">
        <v>2</v>
      </c>
      <c r="D56" s="16">
        <v>273350</v>
      </c>
      <c r="E56" s="17">
        <v>84</v>
      </c>
      <c r="F56" s="17">
        <v>55</v>
      </c>
      <c r="G56" s="16">
        <v>3274</v>
      </c>
      <c r="H56" s="16">
        <v>5016</v>
      </c>
      <c r="I56" s="37">
        <f t="shared" si="1"/>
        <v>1.5320708613317044</v>
      </c>
    </row>
    <row r="57" spans="1:9" ht="14.25" x14ac:dyDescent="0.15">
      <c r="A57" s="12">
        <v>50</v>
      </c>
      <c r="B57" s="32" t="s">
        <v>47</v>
      </c>
      <c r="C57" s="32">
        <v>2</v>
      </c>
      <c r="D57" s="16">
        <v>271700</v>
      </c>
      <c r="E57" s="17">
        <v>82</v>
      </c>
      <c r="F57" s="17">
        <v>46</v>
      </c>
      <c r="G57" s="16">
        <v>3334</v>
      </c>
      <c r="H57" s="16">
        <v>5971</v>
      </c>
      <c r="I57" s="37">
        <f t="shared" si="1"/>
        <v>1.7909418116376725</v>
      </c>
    </row>
    <row r="58" spans="1:9" ht="14.25" x14ac:dyDescent="0.15">
      <c r="A58" s="12">
        <v>51</v>
      </c>
      <c r="B58" s="32" t="s">
        <v>118</v>
      </c>
      <c r="C58" s="32">
        <v>7</v>
      </c>
      <c r="D58" s="16">
        <v>268243</v>
      </c>
      <c r="E58" s="17">
        <v>84</v>
      </c>
      <c r="F58" s="17">
        <v>56</v>
      </c>
      <c r="G58" s="16">
        <v>3183</v>
      </c>
      <c r="H58" s="16">
        <v>4766</v>
      </c>
      <c r="I58" s="37">
        <f t="shared" si="1"/>
        <v>1.4973295633050581</v>
      </c>
    </row>
    <row r="59" spans="1:9" ht="14.25" x14ac:dyDescent="0.15">
      <c r="A59" s="12">
        <v>52</v>
      </c>
      <c r="B59" s="32" t="s">
        <v>112</v>
      </c>
      <c r="C59" s="32">
        <v>11</v>
      </c>
      <c r="D59" s="16">
        <v>263700</v>
      </c>
      <c r="E59" s="17">
        <v>83</v>
      </c>
      <c r="F59" s="17">
        <v>52</v>
      </c>
      <c r="G59" s="16">
        <v>3170</v>
      </c>
      <c r="H59" s="16">
        <v>5036</v>
      </c>
      <c r="I59" s="37">
        <f t="shared" si="1"/>
        <v>1.5886435331230284</v>
      </c>
    </row>
    <row r="60" spans="1:9" ht="14.25" x14ac:dyDescent="0.15">
      <c r="A60" s="12">
        <v>53</v>
      </c>
      <c r="B60" s="32" t="s">
        <v>43</v>
      </c>
      <c r="C60" s="32">
        <v>23</v>
      </c>
      <c r="D60" s="16">
        <v>262613</v>
      </c>
      <c r="E60" s="17">
        <v>79</v>
      </c>
      <c r="F60" s="17">
        <v>52</v>
      </c>
      <c r="G60" s="16">
        <v>3311</v>
      </c>
      <c r="H60" s="16">
        <v>5042</v>
      </c>
      <c r="I60" s="37">
        <f t="shared" si="1"/>
        <v>1.5228027786167322</v>
      </c>
    </row>
    <row r="61" spans="1:9" ht="14.25" x14ac:dyDescent="0.15">
      <c r="A61" s="12">
        <v>54</v>
      </c>
      <c r="B61" s="32" t="s">
        <v>55</v>
      </c>
      <c r="C61" s="32">
        <v>3</v>
      </c>
      <c r="D61" s="16">
        <v>258500</v>
      </c>
      <c r="E61" s="17">
        <v>85</v>
      </c>
      <c r="F61" s="17">
        <v>54</v>
      </c>
      <c r="G61" s="16">
        <v>3053</v>
      </c>
      <c r="H61" s="16">
        <v>4758</v>
      </c>
      <c r="I61" s="37">
        <f t="shared" si="1"/>
        <v>1.5584670815591222</v>
      </c>
    </row>
    <row r="62" spans="1:9" ht="14.25" x14ac:dyDescent="0.15">
      <c r="A62" s="12">
        <v>55</v>
      </c>
      <c r="B62" s="32" t="s">
        <v>31</v>
      </c>
      <c r="C62" s="32">
        <v>3</v>
      </c>
      <c r="D62" s="16">
        <v>255567</v>
      </c>
      <c r="E62" s="17">
        <v>81</v>
      </c>
      <c r="F62" s="17">
        <v>56</v>
      </c>
      <c r="G62" s="16">
        <v>3168</v>
      </c>
      <c r="H62" s="16">
        <v>4564</v>
      </c>
      <c r="I62" s="37">
        <f t="shared" si="1"/>
        <v>1.4406565656565657</v>
      </c>
    </row>
    <row r="63" spans="1:9" ht="14.25" x14ac:dyDescent="0.15">
      <c r="A63" s="12">
        <v>56</v>
      </c>
      <c r="B63" s="32" t="s">
        <v>56</v>
      </c>
      <c r="C63" s="32">
        <v>1</v>
      </c>
      <c r="D63" s="16">
        <v>253000</v>
      </c>
      <c r="E63" s="17">
        <v>89</v>
      </c>
      <c r="F63" s="17">
        <v>60</v>
      </c>
      <c r="G63" s="16">
        <f>SUM(D63/E63)</f>
        <v>2842.696629213483</v>
      </c>
      <c r="H63" s="16">
        <f>SUM(D63/F63)</f>
        <v>4216.666666666667</v>
      </c>
      <c r="I63" s="37">
        <f t="shared" si="1"/>
        <v>1.4833333333333336</v>
      </c>
    </row>
    <row r="64" spans="1:9" ht="14.25" x14ac:dyDescent="0.15">
      <c r="A64" s="12">
        <v>57</v>
      </c>
      <c r="B64" s="32" t="s">
        <v>110</v>
      </c>
      <c r="C64" s="32">
        <v>2</v>
      </c>
      <c r="D64" s="16">
        <v>249150</v>
      </c>
      <c r="E64" s="17">
        <v>76</v>
      </c>
      <c r="F64" s="17">
        <v>53</v>
      </c>
      <c r="G64" s="16">
        <v>3300</v>
      </c>
      <c r="H64" s="16">
        <v>4701</v>
      </c>
      <c r="I64" s="37">
        <f t="shared" si="1"/>
        <v>1.4245454545454546</v>
      </c>
    </row>
    <row r="65" spans="1:9" ht="14.25" x14ac:dyDescent="0.15">
      <c r="A65" s="12">
        <v>58</v>
      </c>
      <c r="B65" s="32" t="s">
        <v>121</v>
      </c>
      <c r="C65" s="32">
        <v>1</v>
      </c>
      <c r="D65" s="16">
        <v>236500</v>
      </c>
      <c r="E65" s="17">
        <v>85</v>
      </c>
      <c r="F65" s="17">
        <v>58</v>
      </c>
      <c r="G65" s="16">
        <f>SUM(D65/E65)</f>
        <v>2782.3529411764707</v>
      </c>
      <c r="H65" s="16">
        <f>SUM(D65/F65)</f>
        <v>4077.5862068965516</v>
      </c>
      <c r="I65" s="37">
        <f t="shared" si="1"/>
        <v>1.4655172413793103</v>
      </c>
    </row>
    <row r="66" spans="1:9" ht="14.25" x14ac:dyDescent="0.15">
      <c r="A66" s="12">
        <v>59</v>
      </c>
      <c r="B66" s="32" t="s">
        <v>122</v>
      </c>
      <c r="C66" s="32">
        <v>1</v>
      </c>
      <c r="D66" s="16">
        <v>231000</v>
      </c>
      <c r="E66" s="17">
        <v>80</v>
      </c>
      <c r="F66" s="17">
        <v>53</v>
      </c>
      <c r="G66" s="16">
        <f>SUM(D66/E66)</f>
        <v>2887.5</v>
      </c>
      <c r="H66" s="16">
        <f>SUM(D66/F66)</f>
        <v>4358.4905660377362</v>
      </c>
      <c r="I66" s="37">
        <f t="shared" si="1"/>
        <v>1.5094339622641511</v>
      </c>
    </row>
    <row r="67" spans="1:9" ht="14.25" x14ac:dyDescent="0.15">
      <c r="A67" s="12">
        <v>60</v>
      </c>
      <c r="B67" s="32" t="s">
        <v>107</v>
      </c>
      <c r="C67" s="32">
        <v>1</v>
      </c>
      <c r="D67" s="16">
        <v>226600</v>
      </c>
      <c r="E67" s="17">
        <v>86</v>
      </c>
      <c r="F67" s="17">
        <v>53</v>
      </c>
      <c r="G67" s="16">
        <f>SUM(D67/E67)</f>
        <v>2634.8837209302324</v>
      </c>
      <c r="H67" s="16">
        <f>SUM(D67/F67)</f>
        <v>4275.4716981132078</v>
      </c>
      <c r="I67" s="37">
        <f t="shared" si="1"/>
        <v>1.6226415094339626</v>
      </c>
    </row>
    <row r="68" spans="1:9" ht="14.25" x14ac:dyDescent="0.15">
      <c r="A68" s="12">
        <v>61</v>
      </c>
      <c r="B68" s="32" t="s">
        <v>63</v>
      </c>
      <c r="C68" s="32">
        <v>2</v>
      </c>
      <c r="D68" s="16">
        <v>226600</v>
      </c>
      <c r="E68" s="17">
        <v>77</v>
      </c>
      <c r="F68" s="17">
        <v>49</v>
      </c>
      <c r="G68" s="16">
        <v>2943</v>
      </c>
      <c r="H68" s="16">
        <v>4672</v>
      </c>
      <c r="I68" s="37">
        <f t="shared" si="1"/>
        <v>1.5874957526333673</v>
      </c>
    </row>
    <row r="69" spans="1:9" ht="14.25" x14ac:dyDescent="0.15">
      <c r="A69" s="12">
        <v>62</v>
      </c>
      <c r="B69" s="32" t="s">
        <v>119</v>
      </c>
      <c r="C69" s="32">
        <v>10</v>
      </c>
      <c r="D69" s="16">
        <v>224510</v>
      </c>
      <c r="E69" s="17">
        <v>75</v>
      </c>
      <c r="F69" s="17">
        <v>55</v>
      </c>
      <c r="G69" s="16">
        <v>2997</v>
      </c>
      <c r="H69" s="16">
        <v>4089</v>
      </c>
      <c r="I69" s="37">
        <f t="shared" si="1"/>
        <v>1.3643643643643644</v>
      </c>
    </row>
    <row r="70" spans="1:9" ht="14.25" x14ac:dyDescent="0.15">
      <c r="A70" s="12">
        <v>63</v>
      </c>
      <c r="B70" s="32" t="s">
        <v>117</v>
      </c>
      <c r="C70" s="32">
        <v>1</v>
      </c>
      <c r="D70" s="16">
        <v>223300</v>
      </c>
      <c r="E70" s="17">
        <v>65</v>
      </c>
      <c r="F70" s="17">
        <v>46</v>
      </c>
      <c r="G70" s="16">
        <f>SUM(D70/E70)</f>
        <v>3435.3846153846152</v>
      </c>
      <c r="H70" s="16">
        <f>SUM(D70/F70)</f>
        <v>4854.347826086957</v>
      </c>
      <c r="I70" s="37">
        <f t="shared" si="1"/>
        <v>1.4130434782608698</v>
      </c>
    </row>
    <row r="71" spans="1:9" ht="14.25" x14ac:dyDescent="0.15">
      <c r="A71" s="12">
        <v>64</v>
      </c>
      <c r="B71" s="32" t="s">
        <v>102</v>
      </c>
      <c r="C71" s="32">
        <v>1</v>
      </c>
      <c r="D71" s="16">
        <v>220000</v>
      </c>
      <c r="E71" s="17">
        <v>73</v>
      </c>
      <c r="F71" s="17">
        <v>50</v>
      </c>
      <c r="G71" s="16">
        <f>SUM(D71/E71)</f>
        <v>3013.6986301369861</v>
      </c>
      <c r="H71" s="16">
        <f>SUM(D71/F71)</f>
        <v>4400</v>
      </c>
      <c r="I71" s="37">
        <f t="shared" si="1"/>
        <v>1.4600000000000002</v>
      </c>
    </row>
    <row r="72" spans="1:9" ht="14.25" x14ac:dyDescent="0.15">
      <c r="A72" s="12">
        <v>65</v>
      </c>
      <c r="B72" s="32" t="s">
        <v>57</v>
      </c>
      <c r="C72" s="32">
        <v>3</v>
      </c>
      <c r="D72" s="16">
        <v>199100</v>
      </c>
      <c r="E72" s="17">
        <v>73</v>
      </c>
      <c r="F72" s="17">
        <v>51</v>
      </c>
      <c r="G72" s="16">
        <v>2715</v>
      </c>
      <c r="H72" s="16">
        <v>3930</v>
      </c>
      <c r="I72" s="37">
        <f t="shared" ref="I72:I103" si="2">SUM(H72/G72)</f>
        <v>1.4475138121546962</v>
      </c>
    </row>
    <row r="73" spans="1:9" ht="14.25" x14ac:dyDescent="0.15">
      <c r="A73" s="12">
        <v>66</v>
      </c>
      <c r="B73" s="32" t="s">
        <v>120</v>
      </c>
      <c r="C73" s="32">
        <v>13</v>
      </c>
      <c r="D73" s="16">
        <v>198000</v>
      </c>
      <c r="E73" s="17">
        <v>69</v>
      </c>
      <c r="F73" s="17">
        <v>43</v>
      </c>
      <c r="G73" s="16">
        <v>2879</v>
      </c>
      <c r="H73" s="16">
        <v>4655</v>
      </c>
      <c r="I73" s="37">
        <f t="shared" si="2"/>
        <v>1.6168808614102119</v>
      </c>
    </row>
    <row r="74" spans="1:9" ht="14.25" x14ac:dyDescent="0.15">
      <c r="A74" s="12">
        <v>67</v>
      </c>
      <c r="B74" s="32" t="s">
        <v>124</v>
      </c>
      <c r="C74" s="32">
        <v>1</v>
      </c>
      <c r="D74" s="16">
        <v>194700</v>
      </c>
      <c r="E74" s="17">
        <v>69</v>
      </c>
      <c r="F74" s="17">
        <v>42</v>
      </c>
      <c r="G74" s="16">
        <f>SUM(D74/E74)</f>
        <v>2821.7391304347825</v>
      </c>
      <c r="H74" s="16">
        <f>SUM(D74/F74)</f>
        <v>4635.7142857142853</v>
      </c>
      <c r="I74" s="37">
        <f t="shared" si="2"/>
        <v>1.6428571428571428</v>
      </c>
    </row>
    <row r="75" spans="1:9" ht="14.25" x14ac:dyDescent="0.15">
      <c r="A75" s="12">
        <v>68</v>
      </c>
      <c r="B75" s="32" t="s">
        <v>125</v>
      </c>
      <c r="C75" s="32">
        <v>1</v>
      </c>
      <c r="D75" s="16">
        <v>187000</v>
      </c>
      <c r="E75" s="17">
        <v>70</v>
      </c>
      <c r="F75" s="17">
        <v>52</v>
      </c>
      <c r="G75" s="16">
        <f>SUM(D75/E75)</f>
        <v>2671.4285714285716</v>
      </c>
      <c r="H75" s="16">
        <f>SUM(D75/F75)</f>
        <v>3596.1538461538462</v>
      </c>
      <c r="I75" s="37">
        <f t="shared" si="2"/>
        <v>1.346153846153846</v>
      </c>
    </row>
    <row r="76" spans="1:9" ht="14.25" x14ac:dyDescent="0.15">
      <c r="A76" s="12">
        <v>69</v>
      </c>
      <c r="B76" s="32" t="s">
        <v>66</v>
      </c>
      <c r="C76" s="32">
        <v>4</v>
      </c>
      <c r="D76" s="16">
        <v>175450</v>
      </c>
      <c r="E76" s="17">
        <v>62</v>
      </c>
      <c r="F76" s="17">
        <v>41</v>
      </c>
      <c r="G76" s="16">
        <v>2818</v>
      </c>
      <c r="H76" s="16">
        <v>4332</v>
      </c>
      <c r="I76" s="37">
        <f t="shared" si="2"/>
        <v>1.5372604684173172</v>
      </c>
    </row>
    <row r="77" spans="1:9" ht="14.25" x14ac:dyDescent="0.15">
      <c r="A77" s="12">
        <v>70</v>
      </c>
      <c r="B77" s="32" t="s">
        <v>39</v>
      </c>
      <c r="C77" s="32">
        <v>1</v>
      </c>
      <c r="D77" s="16">
        <v>168300</v>
      </c>
      <c r="E77" s="17">
        <v>84</v>
      </c>
      <c r="F77" s="17">
        <v>58</v>
      </c>
      <c r="G77" s="16">
        <f>SUM(D77/E77)</f>
        <v>2003.5714285714287</v>
      </c>
      <c r="H77" s="16">
        <f>SUM(D77/F77)</f>
        <v>2901.7241379310344</v>
      </c>
      <c r="I77" s="37">
        <f t="shared" si="2"/>
        <v>1.4482758620689655</v>
      </c>
    </row>
    <row r="78" spans="1:9" ht="14.25" x14ac:dyDescent="0.15">
      <c r="A78" s="12">
        <v>71</v>
      </c>
      <c r="B78" s="32" t="s">
        <v>46</v>
      </c>
      <c r="C78" s="32">
        <v>1</v>
      </c>
      <c r="D78" s="16">
        <v>167200</v>
      </c>
      <c r="E78" s="17">
        <v>68</v>
      </c>
      <c r="F78" s="17">
        <v>50</v>
      </c>
      <c r="G78" s="16">
        <f>SUM(D78/E78)</f>
        <v>2458.8235294117649</v>
      </c>
      <c r="H78" s="16">
        <f>SUM(D78/F78)</f>
        <v>3344</v>
      </c>
      <c r="I78" s="37">
        <f t="shared" si="2"/>
        <v>1.3599999999999999</v>
      </c>
    </row>
    <row r="79" spans="1:9" ht="14.25" x14ac:dyDescent="0.15">
      <c r="A79" s="12">
        <v>72</v>
      </c>
      <c r="B79" s="32" t="s">
        <v>114</v>
      </c>
      <c r="C79" s="32">
        <v>3</v>
      </c>
      <c r="D79" s="16">
        <v>157667</v>
      </c>
      <c r="E79" s="17">
        <v>74</v>
      </c>
      <c r="F79" s="17">
        <v>50</v>
      </c>
      <c r="G79" s="16">
        <v>2131</v>
      </c>
      <c r="H79" s="16">
        <v>3174</v>
      </c>
      <c r="I79" s="37">
        <f t="shared" si="2"/>
        <v>1.4894415767245424</v>
      </c>
    </row>
    <row r="80" spans="1:9" ht="14.25" x14ac:dyDescent="0.15">
      <c r="A80" s="12">
        <v>73</v>
      </c>
      <c r="B80" s="32" t="s">
        <v>123</v>
      </c>
      <c r="C80" s="32">
        <v>1</v>
      </c>
      <c r="D80" s="16">
        <v>147400</v>
      </c>
      <c r="E80" s="17">
        <v>70</v>
      </c>
      <c r="F80" s="17">
        <v>54</v>
      </c>
      <c r="G80" s="16">
        <f>SUM(D80/E80)</f>
        <v>2105.7142857142858</v>
      </c>
      <c r="H80" s="16">
        <f>SUM(D80/F80)</f>
        <v>2729.6296296296296</v>
      </c>
      <c r="I80" s="37">
        <f t="shared" si="2"/>
        <v>1.2962962962962963</v>
      </c>
    </row>
    <row r="81" spans="1:9" ht="15" thickBot="1" x14ac:dyDescent="0.2">
      <c r="A81" s="39"/>
      <c r="B81" s="40" t="s">
        <v>28</v>
      </c>
      <c r="C81" s="41">
        <f>SUM(C8:C80)</f>
        <v>448</v>
      </c>
      <c r="D81" s="42">
        <v>304747</v>
      </c>
      <c r="E81" s="43">
        <v>87</v>
      </c>
      <c r="F81" s="43">
        <v>53</v>
      </c>
      <c r="G81" s="42">
        <v>3497</v>
      </c>
      <c r="H81" s="42">
        <v>5699</v>
      </c>
      <c r="I81" s="44" t="s">
        <v>131</v>
      </c>
    </row>
    <row r="82" spans="1:9" ht="14.25" thickTop="1" x14ac:dyDescent="0.15"/>
  </sheetData>
  <sortState xmlns:xlrd2="http://schemas.microsoft.com/office/spreadsheetml/2017/richdata2" ref="A8:I81">
    <sortCondition descending="1" ref="D8:D81"/>
  </sortState>
  <mergeCells count="2">
    <mergeCell ref="A1:I1"/>
    <mergeCell ref="B3:D3"/>
  </mergeCells>
  <phoneticPr fontId="8"/>
  <pageMargins left="0.70866141732283472" right="0.70866141732283472" top="0.74803149606299213" bottom="0.74803149606299213" header="0.31496062992125984" footer="0.31496062992125984"/>
  <pageSetup paperSize="12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4"/>
  <sheetViews>
    <sheetView workbookViewId="0">
      <selection activeCell="A84" sqref="A84"/>
    </sheetView>
  </sheetViews>
  <sheetFormatPr defaultRowHeight="13.5" x14ac:dyDescent="0.15"/>
  <cols>
    <col min="1" max="1" width="6.375" customWidth="1"/>
    <col min="2" max="2" width="12.875" customWidth="1"/>
    <col min="3" max="3" width="7.375" customWidth="1"/>
    <col min="4" max="4" width="12.875" customWidth="1"/>
    <col min="5" max="6" width="7.375" customWidth="1"/>
    <col min="7" max="8" width="9.625" customWidth="1"/>
    <col min="9" max="9" width="7.5" customWidth="1"/>
  </cols>
  <sheetData>
    <row r="1" spans="1:9" ht="18.75" x14ac:dyDescent="0.15">
      <c r="A1" s="57" t="s">
        <v>16</v>
      </c>
      <c r="B1" s="57"/>
      <c r="C1" s="57"/>
      <c r="D1" s="57"/>
      <c r="E1" s="57"/>
      <c r="F1" s="57"/>
      <c r="G1" s="57"/>
      <c r="H1" s="57"/>
      <c r="I1" s="57"/>
    </row>
    <row r="2" spans="1:9" ht="14.25" customHeight="1" x14ac:dyDescent="0.15">
      <c r="A2" s="22"/>
      <c r="B2" s="22"/>
      <c r="C2" s="22"/>
      <c r="D2" s="22"/>
      <c r="E2" s="22"/>
      <c r="F2" s="22"/>
      <c r="G2" s="22"/>
      <c r="H2" s="22"/>
      <c r="I2" s="22"/>
    </row>
    <row r="3" spans="1:9" ht="14.25" x14ac:dyDescent="0.15">
      <c r="A3" s="1" t="s">
        <v>1</v>
      </c>
      <c r="B3" s="58" t="s">
        <v>69</v>
      </c>
      <c r="C3" s="58"/>
      <c r="D3" s="58"/>
      <c r="E3" s="1"/>
      <c r="F3" s="1"/>
      <c r="G3" s="4"/>
      <c r="H3" s="4"/>
      <c r="I3" s="4"/>
    </row>
    <row r="4" spans="1:9" ht="14.25" x14ac:dyDescent="0.15">
      <c r="A4" s="1" t="s">
        <v>30</v>
      </c>
      <c r="B4" s="1"/>
      <c r="C4" s="1"/>
      <c r="D4" s="2"/>
      <c r="E4" s="1"/>
      <c r="F4" s="1"/>
      <c r="G4" s="4"/>
      <c r="H4" s="4"/>
      <c r="I4" s="4"/>
    </row>
    <row r="5" spans="1:9" ht="14.25" x14ac:dyDescent="0.15">
      <c r="A5" s="1"/>
      <c r="B5" s="21"/>
      <c r="C5" s="21"/>
      <c r="D5" s="21"/>
      <c r="E5" s="21"/>
      <c r="F5" s="21"/>
      <c r="G5" s="21"/>
      <c r="H5" s="21"/>
      <c r="I5" s="21" t="s">
        <v>17</v>
      </c>
    </row>
    <row r="6" spans="1:9" ht="14.25" customHeight="1" thickBot="1" x14ac:dyDescent="0.25">
      <c r="A6" s="23"/>
      <c r="B6" s="21"/>
      <c r="C6" s="21"/>
      <c r="D6" s="21"/>
      <c r="E6" s="21"/>
      <c r="F6" s="21"/>
      <c r="G6" s="21"/>
      <c r="H6" s="21"/>
      <c r="I6" s="21"/>
    </row>
    <row r="7" spans="1:9" ht="30" thickTop="1" thickBot="1" x14ac:dyDescent="0.2">
      <c r="A7" s="24" t="s">
        <v>18</v>
      </c>
      <c r="B7" s="25" t="s">
        <v>19</v>
      </c>
      <c r="C7" s="26" t="s">
        <v>20</v>
      </c>
      <c r="D7" s="27" t="s">
        <v>21</v>
      </c>
      <c r="E7" s="28" t="s">
        <v>22</v>
      </c>
      <c r="F7" s="28" t="s">
        <v>23</v>
      </c>
      <c r="G7" s="29" t="s">
        <v>24</v>
      </c>
      <c r="H7" s="29" t="s">
        <v>25</v>
      </c>
      <c r="I7" s="30" t="s">
        <v>26</v>
      </c>
    </row>
    <row r="8" spans="1:9" ht="15" thickTop="1" x14ac:dyDescent="0.15">
      <c r="A8" s="10">
        <v>1</v>
      </c>
      <c r="B8" s="31" t="s">
        <v>70</v>
      </c>
      <c r="C8" s="31">
        <v>2</v>
      </c>
      <c r="D8" s="14">
        <v>444950</v>
      </c>
      <c r="E8" s="15">
        <v>103</v>
      </c>
      <c r="F8" s="15">
        <v>54</v>
      </c>
      <c r="G8" s="14">
        <v>4341</v>
      </c>
      <c r="H8" s="14">
        <v>8240</v>
      </c>
      <c r="I8" s="36">
        <f t="shared" ref="I8:I39" si="0">SUM(H8/G8)</f>
        <v>1.898180142824234</v>
      </c>
    </row>
    <row r="9" spans="1:9" ht="14.25" x14ac:dyDescent="0.15">
      <c r="A9" s="12">
        <v>2</v>
      </c>
      <c r="B9" s="32" t="s">
        <v>39</v>
      </c>
      <c r="C9" s="32">
        <v>1</v>
      </c>
      <c r="D9" s="16">
        <v>436700</v>
      </c>
      <c r="E9" s="17">
        <v>102</v>
      </c>
      <c r="F9" s="17">
        <v>57</v>
      </c>
      <c r="G9" s="16">
        <f>SUM(D9/E9)</f>
        <v>4281.3725490196075</v>
      </c>
      <c r="H9" s="16">
        <f>SUM(D9/F9)</f>
        <v>7661.4035087719294</v>
      </c>
      <c r="I9" s="37">
        <f t="shared" si="0"/>
        <v>1.7894736842105263</v>
      </c>
    </row>
    <row r="10" spans="1:9" ht="14.25" x14ac:dyDescent="0.15">
      <c r="A10" s="12">
        <v>3</v>
      </c>
      <c r="B10" s="32" t="s">
        <v>71</v>
      </c>
      <c r="C10" s="32">
        <v>1</v>
      </c>
      <c r="D10" s="16">
        <v>424600</v>
      </c>
      <c r="E10" s="17">
        <v>104</v>
      </c>
      <c r="F10" s="17">
        <v>55</v>
      </c>
      <c r="G10" s="16">
        <f>SUM(D10/E10)</f>
        <v>4082.6923076923076</v>
      </c>
      <c r="H10" s="16">
        <f>SUM(D10/F10)</f>
        <v>7720</v>
      </c>
      <c r="I10" s="37">
        <f t="shared" si="0"/>
        <v>1.8909090909090909</v>
      </c>
    </row>
    <row r="11" spans="1:9" ht="14.25" x14ac:dyDescent="0.15">
      <c r="A11" s="12">
        <v>4</v>
      </c>
      <c r="B11" s="32" t="s">
        <v>73</v>
      </c>
      <c r="C11" s="32">
        <v>1</v>
      </c>
      <c r="D11" s="16">
        <v>418000</v>
      </c>
      <c r="E11" s="17">
        <v>111</v>
      </c>
      <c r="F11" s="17">
        <v>57</v>
      </c>
      <c r="G11" s="16">
        <f>SUM(D11/E11)</f>
        <v>3765.765765765766</v>
      </c>
      <c r="H11" s="16">
        <f>SUM(D11/F11)</f>
        <v>7333.333333333333</v>
      </c>
      <c r="I11" s="37">
        <f t="shared" si="0"/>
        <v>1.9473684210526314</v>
      </c>
    </row>
    <row r="12" spans="1:9" ht="14.25" x14ac:dyDescent="0.15">
      <c r="A12" s="12">
        <v>5</v>
      </c>
      <c r="B12" s="32" t="s">
        <v>43</v>
      </c>
      <c r="C12" s="32">
        <v>1</v>
      </c>
      <c r="D12" s="16">
        <v>416900</v>
      </c>
      <c r="E12" s="17">
        <v>110</v>
      </c>
      <c r="F12" s="17">
        <v>57</v>
      </c>
      <c r="G12" s="16">
        <f>SUM(D12/E12)</f>
        <v>3790</v>
      </c>
      <c r="H12" s="16">
        <f>SUM(D12/F12)</f>
        <v>7314.0350877192986</v>
      </c>
      <c r="I12" s="37">
        <f t="shared" si="0"/>
        <v>1.9298245614035088</v>
      </c>
    </row>
    <row r="13" spans="1:9" ht="14.25" x14ac:dyDescent="0.15">
      <c r="A13" s="12">
        <v>6</v>
      </c>
      <c r="B13" s="32" t="s">
        <v>72</v>
      </c>
      <c r="C13" s="32">
        <v>2</v>
      </c>
      <c r="D13" s="16">
        <v>414700</v>
      </c>
      <c r="E13" s="17">
        <v>110</v>
      </c>
      <c r="F13" s="17">
        <v>56</v>
      </c>
      <c r="G13" s="16">
        <v>3787</v>
      </c>
      <c r="H13" s="16">
        <v>7472</v>
      </c>
      <c r="I13" s="37">
        <f t="shared" si="0"/>
        <v>1.9730657512542911</v>
      </c>
    </row>
    <row r="14" spans="1:9" ht="14.25" x14ac:dyDescent="0.15">
      <c r="A14" s="12">
        <v>7</v>
      </c>
      <c r="B14" s="33" t="s">
        <v>58</v>
      </c>
      <c r="C14" s="33">
        <v>5</v>
      </c>
      <c r="D14" s="34">
        <v>414040</v>
      </c>
      <c r="E14" s="35">
        <v>102</v>
      </c>
      <c r="F14" s="35">
        <v>54</v>
      </c>
      <c r="G14" s="34">
        <v>4059</v>
      </c>
      <c r="H14" s="34">
        <v>7611</v>
      </c>
      <c r="I14" s="38">
        <f t="shared" si="0"/>
        <v>1.8750923872875092</v>
      </c>
    </row>
    <row r="15" spans="1:9" ht="14.25" x14ac:dyDescent="0.15">
      <c r="A15" s="12">
        <v>8</v>
      </c>
      <c r="B15" s="32" t="s">
        <v>80</v>
      </c>
      <c r="C15" s="32">
        <v>16</v>
      </c>
      <c r="D15" s="16">
        <v>413394</v>
      </c>
      <c r="E15" s="17">
        <v>105</v>
      </c>
      <c r="F15" s="17">
        <v>55</v>
      </c>
      <c r="G15" s="16">
        <v>3921</v>
      </c>
      <c r="H15" s="16">
        <v>7499</v>
      </c>
      <c r="I15" s="37">
        <f t="shared" si="0"/>
        <v>1.9125223157357818</v>
      </c>
    </row>
    <row r="16" spans="1:9" ht="14.25" x14ac:dyDescent="0.15">
      <c r="A16" s="12">
        <v>9</v>
      </c>
      <c r="B16" s="32" t="s">
        <v>83</v>
      </c>
      <c r="C16" s="32">
        <v>3</v>
      </c>
      <c r="D16" s="16">
        <v>408833</v>
      </c>
      <c r="E16" s="17">
        <v>100</v>
      </c>
      <c r="F16" s="17">
        <v>57</v>
      </c>
      <c r="G16" s="16">
        <v>4102</v>
      </c>
      <c r="H16" s="16">
        <v>7173</v>
      </c>
      <c r="I16" s="37">
        <f t="shared" si="0"/>
        <v>1.7486591906387128</v>
      </c>
    </row>
    <row r="17" spans="1:9" ht="14.25" x14ac:dyDescent="0.15">
      <c r="A17" s="12">
        <v>10</v>
      </c>
      <c r="B17" s="33" t="s">
        <v>76</v>
      </c>
      <c r="C17" s="33">
        <v>11</v>
      </c>
      <c r="D17" s="34">
        <v>407700</v>
      </c>
      <c r="E17" s="35">
        <v>102</v>
      </c>
      <c r="F17" s="35">
        <v>53</v>
      </c>
      <c r="G17" s="34">
        <v>3986</v>
      </c>
      <c r="H17" s="34">
        <v>7679</v>
      </c>
      <c r="I17" s="38">
        <f t="shared" si="0"/>
        <v>1.9264927245358756</v>
      </c>
    </row>
    <row r="18" spans="1:9" ht="14.25" x14ac:dyDescent="0.15">
      <c r="A18" s="12">
        <v>11</v>
      </c>
      <c r="B18" s="32" t="s">
        <v>33</v>
      </c>
      <c r="C18" s="32">
        <v>18</v>
      </c>
      <c r="D18" s="16">
        <v>406267</v>
      </c>
      <c r="E18" s="17">
        <v>97</v>
      </c>
      <c r="F18" s="17">
        <v>55</v>
      </c>
      <c r="G18" s="16">
        <v>4169</v>
      </c>
      <c r="H18" s="16">
        <v>7424</v>
      </c>
      <c r="I18" s="37">
        <f t="shared" si="0"/>
        <v>1.7807627728472055</v>
      </c>
    </row>
    <row r="19" spans="1:9" ht="14.25" x14ac:dyDescent="0.15">
      <c r="A19" s="12">
        <v>12</v>
      </c>
      <c r="B19" s="32" t="s">
        <v>74</v>
      </c>
      <c r="C19" s="32">
        <v>2</v>
      </c>
      <c r="D19" s="16">
        <v>405350</v>
      </c>
      <c r="E19" s="17">
        <v>113</v>
      </c>
      <c r="F19" s="17">
        <v>55</v>
      </c>
      <c r="G19" s="16">
        <v>3603</v>
      </c>
      <c r="H19" s="16">
        <v>7370</v>
      </c>
      <c r="I19" s="37">
        <f t="shared" si="0"/>
        <v>2.0455176242020539</v>
      </c>
    </row>
    <row r="20" spans="1:9" ht="14.25" x14ac:dyDescent="0.15">
      <c r="A20" s="12">
        <v>13</v>
      </c>
      <c r="B20" s="32" t="s">
        <v>32</v>
      </c>
      <c r="C20" s="32">
        <v>17</v>
      </c>
      <c r="D20" s="16">
        <v>399300</v>
      </c>
      <c r="E20" s="17">
        <v>105</v>
      </c>
      <c r="F20" s="17">
        <v>58</v>
      </c>
      <c r="G20" s="16">
        <v>3814</v>
      </c>
      <c r="H20" s="16">
        <v>6941</v>
      </c>
      <c r="I20" s="37">
        <f t="shared" si="0"/>
        <v>1.8198741478762455</v>
      </c>
    </row>
    <row r="21" spans="1:9" ht="14.25" x14ac:dyDescent="0.15">
      <c r="A21" s="12">
        <v>14</v>
      </c>
      <c r="B21" s="32" t="s">
        <v>75</v>
      </c>
      <c r="C21" s="32">
        <v>3</v>
      </c>
      <c r="D21" s="16">
        <v>396733</v>
      </c>
      <c r="E21" s="17">
        <v>105</v>
      </c>
      <c r="F21" s="17">
        <v>53</v>
      </c>
      <c r="G21" s="16">
        <v>3790</v>
      </c>
      <c r="H21" s="16">
        <v>7533</v>
      </c>
      <c r="I21" s="37">
        <f t="shared" si="0"/>
        <v>1.9875989445910289</v>
      </c>
    </row>
    <row r="22" spans="1:9" ht="14.25" x14ac:dyDescent="0.15">
      <c r="A22" s="12">
        <v>15</v>
      </c>
      <c r="B22" s="32" t="s">
        <v>53</v>
      </c>
      <c r="C22" s="32">
        <v>2</v>
      </c>
      <c r="D22" s="16">
        <v>396550</v>
      </c>
      <c r="E22" s="17">
        <v>89</v>
      </c>
      <c r="F22" s="17">
        <v>55</v>
      </c>
      <c r="G22" s="16">
        <v>4481</v>
      </c>
      <c r="H22" s="16">
        <v>7276</v>
      </c>
      <c r="I22" s="37">
        <f t="shared" si="0"/>
        <v>1.6237446998437848</v>
      </c>
    </row>
    <row r="23" spans="1:9" ht="14.25" x14ac:dyDescent="0.15">
      <c r="A23" s="12">
        <v>16</v>
      </c>
      <c r="B23" s="32" t="s">
        <v>62</v>
      </c>
      <c r="C23" s="32">
        <v>1</v>
      </c>
      <c r="D23" s="16">
        <v>392700</v>
      </c>
      <c r="E23" s="17">
        <v>99</v>
      </c>
      <c r="F23" s="17">
        <v>53</v>
      </c>
      <c r="G23" s="16">
        <f>SUM(D23/E23)</f>
        <v>3966.6666666666665</v>
      </c>
      <c r="H23" s="16">
        <f>SUM(D23/F23)</f>
        <v>7409.433962264151</v>
      </c>
      <c r="I23" s="37">
        <f t="shared" si="0"/>
        <v>1.8679245283018868</v>
      </c>
    </row>
    <row r="24" spans="1:9" ht="14.25" x14ac:dyDescent="0.15">
      <c r="A24" s="12">
        <v>17</v>
      </c>
      <c r="B24" s="32" t="s">
        <v>96</v>
      </c>
      <c r="C24" s="32">
        <v>2</v>
      </c>
      <c r="D24" s="16">
        <v>391600</v>
      </c>
      <c r="E24" s="17">
        <v>96</v>
      </c>
      <c r="F24" s="17">
        <v>58</v>
      </c>
      <c r="G24" s="16">
        <v>4101</v>
      </c>
      <c r="H24" s="16">
        <v>6752</v>
      </c>
      <c r="I24" s="37">
        <f t="shared" si="0"/>
        <v>1.6464277005608388</v>
      </c>
    </row>
    <row r="25" spans="1:9" ht="14.25" x14ac:dyDescent="0.15">
      <c r="A25" s="12">
        <v>18</v>
      </c>
      <c r="B25" s="32" t="s">
        <v>110</v>
      </c>
      <c r="C25" s="32">
        <v>1</v>
      </c>
      <c r="D25" s="16">
        <v>388300</v>
      </c>
      <c r="E25" s="17">
        <v>111</v>
      </c>
      <c r="F25" s="17">
        <v>59</v>
      </c>
      <c r="G25" s="16">
        <f>SUM(D25/E25)</f>
        <v>3498.198198198198</v>
      </c>
      <c r="H25" s="16">
        <f>SUM(D25/F25)</f>
        <v>6581.3559322033898</v>
      </c>
      <c r="I25" s="37">
        <f t="shared" si="0"/>
        <v>1.8813559322033899</v>
      </c>
    </row>
    <row r="26" spans="1:9" ht="14.25" x14ac:dyDescent="0.15">
      <c r="A26" s="12">
        <v>19</v>
      </c>
      <c r="B26" s="32" t="s">
        <v>35</v>
      </c>
      <c r="C26" s="32">
        <v>2</v>
      </c>
      <c r="D26" s="16">
        <v>385550</v>
      </c>
      <c r="E26" s="17">
        <v>99</v>
      </c>
      <c r="F26" s="17">
        <v>52</v>
      </c>
      <c r="G26" s="16">
        <v>3894</v>
      </c>
      <c r="H26" s="16">
        <v>7414</v>
      </c>
      <c r="I26" s="37">
        <f t="shared" si="0"/>
        <v>1.9039548022598871</v>
      </c>
    </row>
    <row r="27" spans="1:9" ht="14.25" x14ac:dyDescent="0.15">
      <c r="A27" s="12">
        <v>20</v>
      </c>
      <c r="B27" s="33" t="s">
        <v>77</v>
      </c>
      <c r="C27" s="33">
        <v>1</v>
      </c>
      <c r="D27" s="34">
        <v>385000</v>
      </c>
      <c r="E27" s="35">
        <v>102</v>
      </c>
      <c r="F27" s="35">
        <v>44</v>
      </c>
      <c r="G27" s="34">
        <f>SUM(D27/E27)</f>
        <v>3774.5098039215686</v>
      </c>
      <c r="H27" s="34">
        <f>SUM(D27/F27)</f>
        <v>8750</v>
      </c>
      <c r="I27" s="38">
        <f t="shared" si="0"/>
        <v>2.3181818181818183</v>
      </c>
    </row>
    <row r="28" spans="1:9" ht="14.25" x14ac:dyDescent="0.15">
      <c r="A28" s="12">
        <v>21</v>
      </c>
      <c r="B28" s="32" t="s">
        <v>60</v>
      </c>
      <c r="C28" s="32">
        <v>11</v>
      </c>
      <c r="D28" s="16">
        <v>383700</v>
      </c>
      <c r="E28" s="17">
        <v>98</v>
      </c>
      <c r="F28" s="17">
        <v>55</v>
      </c>
      <c r="G28" s="16">
        <v>3908</v>
      </c>
      <c r="H28" s="16">
        <v>6931</v>
      </c>
      <c r="I28" s="37">
        <f t="shared" si="0"/>
        <v>1.7735414534288638</v>
      </c>
    </row>
    <row r="29" spans="1:9" ht="14.25" x14ac:dyDescent="0.15">
      <c r="A29" s="12">
        <v>22</v>
      </c>
      <c r="B29" s="32" t="s">
        <v>85</v>
      </c>
      <c r="C29" s="32">
        <v>11</v>
      </c>
      <c r="D29" s="16">
        <v>382200</v>
      </c>
      <c r="E29" s="17">
        <v>105</v>
      </c>
      <c r="F29" s="17">
        <v>57</v>
      </c>
      <c r="G29" s="16">
        <v>3637</v>
      </c>
      <c r="H29" s="16">
        <v>6684</v>
      </c>
      <c r="I29" s="37">
        <f t="shared" si="0"/>
        <v>1.8377783887819632</v>
      </c>
    </row>
    <row r="30" spans="1:9" ht="14.25" x14ac:dyDescent="0.15">
      <c r="A30" s="12">
        <v>23</v>
      </c>
      <c r="B30" s="32" t="s">
        <v>40</v>
      </c>
      <c r="C30" s="32">
        <v>14</v>
      </c>
      <c r="D30" s="16">
        <v>381700</v>
      </c>
      <c r="E30" s="17">
        <v>111</v>
      </c>
      <c r="F30" s="17">
        <v>57</v>
      </c>
      <c r="G30" s="16">
        <v>3430</v>
      </c>
      <c r="H30" s="16">
        <v>6696</v>
      </c>
      <c r="I30" s="37">
        <f t="shared" si="0"/>
        <v>1.9521865889212828</v>
      </c>
    </row>
    <row r="31" spans="1:9" ht="14.25" x14ac:dyDescent="0.15">
      <c r="A31" s="12">
        <v>24</v>
      </c>
      <c r="B31" s="32" t="s">
        <v>34</v>
      </c>
      <c r="C31" s="32">
        <v>30</v>
      </c>
      <c r="D31" s="16">
        <v>381150</v>
      </c>
      <c r="E31" s="17">
        <v>100</v>
      </c>
      <c r="F31" s="17">
        <v>55</v>
      </c>
      <c r="G31" s="16">
        <v>3812</v>
      </c>
      <c r="H31" s="16">
        <v>6934</v>
      </c>
      <c r="I31" s="37">
        <f t="shared" si="0"/>
        <v>1.8189926547743966</v>
      </c>
    </row>
    <row r="32" spans="1:9" ht="14.25" x14ac:dyDescent="0.15">
      <c r="A32" s="12">
        <v>25</v>
      </c>
      <c r="B32" s="32" t="s">
        <v>78</v>
      </c>
      <c r="C32" s="32">
        <v>6</v>
      </c>
      <c r="D32" s="16">
        <v>376383</v>
      </c>
      <c r="E32" s="17">
        <v>99</v>
      </c>
      <c r="F32" s="17">
        <v>58</v>
      </c>
      <c r="G32" s="16">
        <v>3821</v>
      </c>
      <c r="H32" s="16">
        <v>6452</v>
      </c>
      <c r="I32" s="37">
        <f t="shared" si="0"/>
        <v>1.6885632033499085</v>
      </c>
    </row>
    <row r="33" spans="1:9" ht="14.25" x14ac:dyDescent="0.15">
      <c r="A33" s="12">
        <v>26</v>
      </c>
      <c r="B33" s="33" t="s">
        <v>87</v>
      </c>
      <c r="C33" s="33">
        <v>7</v>
      </c>
      <c r="D33" s="34">
        <v>374000</v>
      </c>
      <c r="E33" s="35">
        <v>98</v>
      </c>
      <c r="F33" s="35">
        <v>57</v>
      </c>
      <c r="G33" s="34">
        <v>3822</v>
      </c>
      <c r="H33" s="34">
        <v>6529</v>
      </c>
      <c r="I33" s="38">
        <f t="shared" si="0"/>
        <v>1.7082679225536368</v>
      </c>
    </row>
    <row r="34" spans="1:9" ht="14.25" x14ac:dyDescent="0.15">
      <c r="A34" s="12">
        <v>27</v>
      </c>
      <c r="B34" s="33" t="s">
        <v>93</v>
      </c>
      <c r="C34" s="33">
        <v>21</v>
      </c>
      <c r="D34" s="34">
        <v>369359</v>
      </c>
      <c r="E34" s="35">
        <v>103</v>
      </c>
      <c r="F34" s="35">
        <v>56</v>
      </c>
      <c r="G34" s="34">
        <v>3601</v>
      </c>
      <c r="H34" s="34">
        <v>6624</v>
      </c>
      <c r="I34" s="38">
        <f t="shared" si="0"/>
        <v>1.8394890308247709</v>
      </c>
    </row>
    <row r="35" spans="1:9" ht="14.25" x14ac:dyDescent="0.15">
      <c r="A35" s="12">
        <v>28</v>
      </c>
      <c r="B35" s="32" t="s">
        <v>82</v>
      </c>
      <c r="C35" s="32">
        <v>1</v>
      </c>
      <c r="D35" s="16">
        <v>366300</v>
      </c>
      <c r="E35" s="17">
        <v>91</v>
      </c>
      <c r="F35" s="17">
        <v>48</v>
      </c>
      <c r="G35" s="16">
        <f>SUM(D35/E35)</f>
        <v>4025.2747252747254</v>
      </c>
      <c r="H35" s="16">
        <f>SUM(D35/F35)</f>
        <v>7631.25</v>
      </c>
      <c r="I35" s="37">
        <f t="shared" si="0"/>
        <v>1.8958333333333333</v>
      </c>
    </row>
    <row r="36" spans="1:9" ht="14.25" x14ac:dyDescent="0.15">
      <c r="A36" s="12">
        <v>29</v>
      </c>
      <c r="B36" s="32" t="s">
        <v>91</v>
      </c>
      <c r="C36" s="32">
        <v>60</v>
      </c>
      <c r="D36" s="16">
        <v>363422</v>
      </c>
      <c r="E36" s="17">
        <v>97</v>
      </c>
      <c r="F36" s="17">
        <v>54</v>
      </c>
      <c r="G36" s="16">
        <v>3742</v>
      </c>
      <c r="H36" s="16">
        <v>6707</v>
      </c>
      <c r="I36" s="37">
        <f t="shared" si="0"/>
        <v>1.7923570283270978</v>
      </c>
    </row>
    <row r="37" spans="1:9" ht="14.25" x14ac:dyDescent="0.15">
      <c r="A37" s="12">
        <v>30</v>
      </c>
      <c r="B37" s="32" t="s">
        <v>84</v>
      </c>
      <c r="C37" s="32">
        <v>4</v>
      </c>
      <c r="D37" s="16">
        <v>363275</v>
      </c>
      <c r="E37" s="17">
        <v>105</v>
      </c>
      <c r="F37" s="17">
        <v>53</v>
      </c>
      <c r="G37" s="16">
        <v>3476</v>
      </c>
      <c r="H37" s="16">
        <v>6854</v>
      </c>
      <c r="I37" s="37">
        <f t="shared" si="0"/>
        <v>1.9718066743383198</v>
      </c>
    </row>
    <row r="38" spans="1:9" ht="14.25" x14ac:dyDescent="0.15">
      <c r="A38" s="12">
        <v>31</v>
      </c>
      <c r="B38" s="32" t="s">
        <v>36</v>
      </c>
      <c r="C38" s="32">
        <v>11</v>
      </c>
      <c r="D38" s="16">
        <v>362000</v>
      </c>
      <c r="E38" s="17">
        <v>92</v>
      </c>
      <c r="F38" s="17">
        <v>54</v>
      </c>
      <c r="G38" s="16">
        <v>3954</v>
      </c>
      <c r="H38" s="16">
        <v>6659</v>
      </c>
      <c r="I38" s="37">
        <f t="shared" si="0"/>
        <v>1.6841173495194739</v>
      </c>
    </row>
    <row r="39" spans="1:9" ht="14.25" x14ac:dyDescent="0.15">
      <c r="A39" s="12">
        <v>32</v>
      </c>
      <c r="B39" s="32" t="s">
        <v>37</v>
      </c>
      <c r="C39" s="32">
        <v>43</v>
      </c>
      <c r="D39" s="16">
        <v>356221</v>
      </c>
      <c r="E39" s="17">
        <v>96</v>
      </c>
      <c r="F39" s="17">
        <v>55</v>
      </c>
      <c r="G39" s="16">
        <v>3718</v>
      </c>
      <c r="H39" s="16">
        <v>6526</v>
      </c>
      <c r="I39" s="37">
        <f t="shared" si="0"/>
        <v>1.7552447552447552</v>
      </c>
    </row>
    <row r="40" spans="1:9" ht="14.25" x14ac:dyDescent="0.15">
      <c r="A40" s="12">
        <v>33</v>
      </c>
      <c r="B40" s="32" t="s">
        <v>90</v>
      </c>
      <c r="C40" s="32">
        <v>3</v>
      </c>
      <c r="D40" s="16">
        <v>356033</v>
      </c>
      <c r="E40" s="17">
        <v>105</v>
      </c>
      <c r="F40" s="17">
        <v>50</v>
      </c>
      <c r="G40" s="16">
        <v>3380</v>
      </c>
      <c r="H40" s="16">
        <v>7074</v>
      </c>
      <c r="I40" s="37">
        <f t="shared" ref="I40:I71" si="1">SUM(H40/G40)</f>
        <v>2.0928994082840235</v>
      </c>
    </row>
    <row r="41" spans="1:9" ht="14.25" x14ac:dyDescent="0.15">
      <c r="A41" s="12">
        <v>34</v>
      </c>
      <c r="B41" s="32" t="s">
        <v>98</v>
      </c>
      <c r="C41" s="32">
        <v>3</v>
      </c>
      <c r="D41" s="16">
        <v>355867</v>
      </c>
      <c r="E41" s="17">
        <v>82</v>
      </c>
      <c r="F41" s="17">
        <v>51</v>
      </c>
      <c r="G41" s="16">
        <v>4096</v>
      </c>
      <c r="H41" s="16">
        <v>6629</v>
      </c>
      <c r="I41" s="37">
        <f t="shared" si="1"/>
        <v>1.618408203125</v>
      </c>
    </row>
    <row r="42" spans="1:9" ht="14.25" x14ac:dyDescent="0.15">
      <c r="A42" s="12">
        <v>35</v>
      </c>
      <c r="B42" s="32" t="s">
        <v>42</v>
      </c>
      <c r="C42" s="32">
        <v>34</v>
      </c>
      <c r="D42" s="16">
        <v>355818</v>
      </c>
      <c r="E42" s="17">
        <v>96</v>
      </c>
      <c r="F42" s="17">
        <v>52</v>
      </c>
      <c r="G42" s="16">
        <v>3712</v>
      </c>
      <c r="H42" s="16">
        <v>6831</v>
      </c>
      <c r="I42" s="37">
        <f t="shared" si="1"/>
        <v>1.8402478448275863</v>
      </c>
    </row>
    <row r="43" spans="1:9" ht="14.25" x14ac:dyDescent="0.15">
      <c r="A43" s="12">
        <v>36</v>
      </c>
      <c r="B43" s="32" t="s">
        <v>86</v>
      </c>
      <c r="C43" s="32">
        <v>1</v>
      </c>
      <c r="D43" s="16">
        <v>355300</v>
      </c>
      <c r="E43" s="17">
        <v>93</v>
      </c>
      <c r="F43" s="17">
        <v>57</v>
      </c>
      <c r="G43" s="16">
        <f>SUM(D43/E43)</f>
        <v>3820.4301075268818</v>
      </c>
      <c r="H43" s="16">
        <f>SUM(D43/F43)</f>
        <v>6233.333333333333</v>
      </c>
      <c r="I43" s="37">
        <f t="shared" si="1"/>
        <v>1.631578947368421</v>
      </c>
    </row>
    <row r="44" spans="1:9" ht="14.25" x14ac:dyDescent="0.15">
      <c r="A44" s="12">
        <v>37</v>
      </c>
      <c r="B44" s="32" t="s">
        <v>95</v>
      </c>
      <c r="C44" s="32">
        <v>3</v>
      </c>
      <c r="D44" s="16">
        <v>354567</v>
      </c>
      <c r="E44" s="17">
        <v>96</v>
      </c>
      <c r="F44" s="17">
        <v>56</v>
      </c>
      <c r="G44" s="16">
        <v>3693</v>
      </c>
      <c r="H44" s="16">
        <v>6369</v>
      </c>
      <c r="I44" s="37">
        <f t="shared" si="1"/>
        <v>1.7246141348497157</v>
      </c>
    </row>
    <row r="45" spans="1:9" ht="14.25" x14ac:dyDescent="0.15">
      <c r="A45" s="12">
        <v>38</v>
      </c>
      <c r="B45" s="32" t="s">
        <v>88</v>
      </c>
      <c r="C45" s="32">
        <v>2</v>
      </c>
      <c r="D45" s="16">
        <v>348150</v>
      </c>
      <c r="E45" s="17">
        <v>106</v>
      </c>
      <c r="F45" s="17">
        <v>54</v>
      </c>
      <c r="G45" s="16">
        <v>3300</v>
      </c>
      <c r="H45" s="16">
        <v>6447</v>
      </c>
      <c r="I45" s="37">
        <f t="shared" si="1"/>
        <v>1.9536363636363636</v>
      </c>
    </row>
    <row r="46" spans="1:9" ht="14.25" x14ac:dyDescent="0.15">
      <c r="A46" s="12">
        <v>39</v>
      </c>
      <c r="B46" s="32" t="s">
        <v>101</v>
      </c>
      <c r="C46" s="32">
        <v>36</v>
      </c>
      <c r="D46" s="16">
        <v>346958</v>
      </c>
      <c r="E46" s="17">
        <v>87</v>
      </c>
      <c r="F46" s="17">
        <v>51</v>
      </c>
      <c r="G46" s="16">
        <v>3984</v>
      </c>
      <c r="H46" s="16">
        <v>6803</v>
      </c>
      <c r="I46" s="37">
        <f t="shared" si="1"/>
        <v>1.7075803212851406</v>
      </c>
    </row>
    <row r="47" spans="1:9" ht="14.25" x14ac:dyDescent="0.15">
      <c r="A47" s="12">
        <v>40</v>
      </c>
      <c r="B47" s="32" t="s">
        <v>97</v>
      </c>
      <c r="C47" s="32">
        <v>6</v>
      </c>
      <c r="D47" s="16">
        <v>345217</v>
      </c>
      <c r="E47" s="17">
        <v>103</v>
      </c>
      <c r="F47" s="17">
        <v>58</v>
      </c>
      <c r="G47" s="16">
        <v>3341</v>
      </c>
      <c r="H47" s="16">
        <v>5969</v>
      </c>
      <c r="I47" s="37">
        <f t="shared" si="1"/>
        <v>1.7865908410655493</v>
      </c>
    </row>
    <row r="48" spans="1:9" ht="14.25" x14ac:dyDescent="0.15">
      <c r="A48" s="12">
        <v>41</v>
      </c>
      <c r="B48" s="32" t="s">
        <v>102</v>
      </c>
      <c r="C48" s="32">
        <v>4</v>
      </c>
      <c r="D48" s="16">
        <v>341275</v>
      </c>
      <c r="E48" s="17">
        <v>97</v>
      </c>
      <c r="F48" s="17">
        <v>44</v>
      </c>
      <c r="G48" s="16">
        <v>3518</v>
      </c>
      <c r="H48" s="16">
        <v>7712</v>
      </c>
      <c r="I48" s="37">
        <f t="shared" si="1"/>
        <v>2.1921546333143831</v>
      </c>
    </row>
    <row r="49" spans="1:9" ht="14.25" x14ac:dyDescent="0.15">
      <c r="A49" s="12">
        <v>42</v>
      </c>
      <c r="B49" s="32" t="s">
        <v>55</v>
      </c>
      <c r="C49" s="32">
        <v>7</v>
      </c>
      <c r="D49" s="16">
        <v>338957</v>
      </c>
      <c r="E49" s="17">
        <v>91</v>
      </c>
      <c r="F49" s="17">
        <v>58</v>
      </c>
      <c r="G49" s="16">
        <v>3713</v>
      </c>
      <c r="H49" s="16">
        <v>5830</v>
      </c>
      <c r="I49" s="37">
        <f t="shared" si="1"/>
        <v>1.5701589011580932</v>
      </c>
    </row>
    <row r="50" spans="1:9" ht="14.25" x14ac:dyDescent="0.15">
      <c r="A50" s="12">
        <v>43</v>
      </c>
      <c r="B50" s="32" t="s">
        <v>111</v>
      </c>
      <c r="C50" s="32">
        <v>1</v>
      </c>
      <c r="D50" s="16">
        <v>336600</v>
      </c>
      <c r="E50" s="17">
        <v>97</v>
      </c>
      <c r="F50" s="17">
        <v>59</v>
      </c>
      <c r="G50" s="16">
        <f>SUM(D50/E50)</f>
        <v>3470.103092783505</v>
      </c>
      <c r="H50" s="16">
        <f>SUM(D50/F50)</f>
        <v>5705.0847457627115</v>
      </c>
      <c r="I50" s="37">
        <f t="shared" si="1"/>
        <v>1.6440677966101696</v>
      </c>
    </row>
    <row r="51" spans="1:9" ht="14.25" x14ac:dyDescent="0.15">
      <c r="A51" s="12">
        <v>44</v>
      </c>
      <c r="B51" s="32" t="s">
        <v>99</v>
      </c>
      <c r="C51" s="32">
        <v>1</v>
      </c>
      <c r="D51" s="16">
        <v>330000</v>
      </c>
      <c r="E51" s="17">
        <v>72</v>
      </c>
      <c r="F51" s="17">
        <v>55</v>
      </c>
      <c r="G51" s="16">
        <f>SUM(D51/E51)</f>
        <v>4583.333333333333</v>
      </c>
      <c r="H51" s="16">
        <f>SUM(D51/F51)</f>
        <v>6000</v>
      </c>
      <c r="I51" s="37">
        <f t="shared" si="1"/>
        <v>1.3090909090909091</v>
      </c>
    </row>
    <row r="52" spans="1:9" ht="14.25" x14ac:dyDescent="0.15">
      <c r="A52" s="12">
        <v>45</v>
      </c>
      <c r="B52" s="32" t="s">
        <v>63</v>
      </c>
      <c r="C52" s="32">
        <v>2</v>
      </c>
      <c r="D52" s="16">
        <v>325050</v>
      </c>
      <c r="E52" s="17">
        <v>83</v>
      </c>
      <c r="F52" s="17">
        <v>55</v>
      </c>
      <c r="G52" s="16">
        <v>3940</v>
      </c>
      <c r="H52" s="16">
        <v>5964</v>
      </c>
      <c r="I52" s="37">
        <f t="shared" si="1"/>
        <v>1.5137055837563451</v>
      </c>
    </row>
    <row r="53" spans="1:9" ht="14.25" x14ac:dyDescent="0.15">
      <c r="A53" s="12">
        <v>46</v>
      </c>
      <c r="B53" s="32" t="s">
        <v>100</v>
      </c>
      <c r="C53" s="32">
        <v>2</v>
      </c>
      <c r="D53" s="16">
        <v>324500</v>
      </c>
      <c r="E53" s="17">
        <v>113</v>
      </c>
      <c r="F53" s="17">
        <v>51</v>
      </c>
      <c r="G53" s="16">
        <v>2872</v>
      </c>
      <c r="H53" s="16">
        <v>6363</v>
      </c>
      <c r="I53" s="37">
        <f t="shared" si="1"/>
        <v>2.2155292479108635</v>
      </c>
    </row>
    <row r="54" spans="1:9" ht="14.25" x14ac:dyDescent="0.15">
      <c r="A54" s="12">
        <v>47</v>
      </c>
      <c r="B54" s="32" t="s">
        <v>44</v>
      </c>
      <c r="C54" s="32">
        <v>3</v>
      </c>
      <c r="D54" s="16">
        <v>323033</v>
      </c>
      <c r="E54" s="17">
        <v>86</v>
      </c>
      <c r="F54" s="17">
        <v>56</v>
      </c>
      <c r="G54" s="16">
        <v>3756</v>
      </c>
      <c r="H54" s="16">
        <v>5734</v>
      </c>
      <c r="I54" s="37">
        <f t="shared" si="1"/>
        <v>1.5266240681576144</v>
      </c>
    </row>
    <row r="55" spans="1:9" ht="14.25" x14ac:dyDescent="0.15">
      <c r="A55" s="12">
        <v>48</v>
      </c>
      <c r="B55" s="32" t="s">
        <v>105</v>
      </c>
      <c r="C55" s="32">
        <v>13</v>
      </c>
      <c r="D55" s="16">
        <v>317477</v>
      </c>
      <c r="E55" s="17">
        <v>90</v>
      </c>
      <c r="F55" s="17">
        <v>54</v>
      </c>
      <c r="G55" s="16">
        <v>3522</v>
      </c>
      <c r="H55" s="16">
        <v>5846</v>
      </c>
      <c r="I55" s="37">
        <f t="shared" si="1"/>
        <v>1.6598523566155594</v>
      </c>
    </row>
    <row r="56" spans="1:9" ht="14.25" x14ac:dyDescent="0.15">
      <c r="A56" s="12">
        <v>49</v>
      </c>
      <c r="B56" s="32" t="s">
        <v>103</v>
      </c>
      <c r="C56" s="32">
        <v>1</v>
      </c>
      <c r="D56" s="16">
        <v>316800</v>
      </c>
      <c r="E56" s="17">
        <v>90</v>
      </c>
      <c r="F56" s="17">
        <v>52</v>
      </c>
      <c r="G56" s="16">
        <f>SUM(D56/E56)</f>
        <v>3520</v>
      </c>
      <c r="H56" s="16">
        <f>SUM(D56/F56)</f>
        <v>6092.3076923076924</v>
      </c>
      <c r="I56" s="37">
        <f t="shared" si="1"/>
        <v>1.7307692307692308</v>
      </c>
    </row>
    <row r="57" spans="1:9" ht="14.25" x14ac:dyDescent="0.15">
      <c r="A57" s="12">
        <v>50</v>
      </c>
      <c r="B57" s="32" t="s">
        <v>107</v>
      </c>
      <c r="C57" s="32">
        <v>5</v>
      </c>
      <c r="D57" s="16">
        <v>315480</v>
      </c>
      <c r="E57" s="17">
        <v>87</v>
      </c>
      <c r="F57" s="17">
        <v>53</v>
      </c>
      <c r="G57" s="16">
        <v>3635</v>
      </c>
      <c r="H57" s="16">
        <v>5930</v>
      </c>
      <c r="I57" s="37">
        <f t="shared" si="1"/>
        <v>1.6313617606602475</v>
      </c>
    </row>
    <row r="58" spans="1:9" ht="14.25" x14ac:dyDescent="0.15">
      <c r="A58" s="12">
        <v>51</v>
      </c>
      <c r="B58" s="32" t="s">
        <v>114</v>
      </c>
      <c r="C58" s="32">
        <v>13</v>
      </c>
      <c r="D58" s="16">
        <v>313077</v>
      </c>
      <c r="E58" s="17">
        <v>89</v>
      </c>
      <c r="F58" s="17">
        <v>53</v>
      </c>
      <c r="G58" s="16">
        <v>3506</v>
      </c>
      <c r="H58" s="16">
        <v>5865</v>
      </c>
      <c r="I58" s="37">
        <f t="shared" si="1"/>
        <v>1.6728465487735311</v>
      </c>
    </row>
    <row r="59" spans="1:9" ht="14.25" x14ac:dyDescent="0.15">
      <c r="A59" s="12">
        <v>52</v>
      </c>
      <c r="B59" s="32" t="s">
        <v>112</v>
      </c>
      <c r="C59" s="32">
        <v>17</v>
      </c>
      <c r="D59" s="16">
        <v>309682</v>
      </c>
      <c r="E59" s="17">
        <v>88</v>
      </c>
      <c r="F59" s="17">
        <v>49</v>
      </c>
      <c r="G59" s="16">
        <v>3510</v>
      </c>
      <c r="H59" s="16">
        <v>6290</v>
      </c>
      <c r="I59" s="37">
        <f t="shared" si="1"/>
        <v>1.792022792022792</v>
      </c>
    </row>
    <row r="60" spans="1:9" ht="14.25" x14ac:dyDescent="0.15">
      <c r="A60" s="12">
        <v>53</v>
      </c>
      <c r="B60" s="32" t="s">
        <v>38</v>
      </c>
      <c r="C60" s="32">
        <v>1</v>
      </c>
      <c r="D60" s="16">
        <v>308000</v>
      </c>
      <c r="E60" s="17">
        <v>82</v>
      </c>
      <c r="F60" s="17">
        <v>51</v>
      </c>
      <c r="G60" s="16">
        <f>SUM(D60/E60)</f>
        <v>3756.0975609756097</v>
      </c>
      <c r="H60" s="16">
        <f>SUM(D60/F60)</f>
        <v>6039.2156862745096</v>
      </c>
      <c r="I60" s="37">
        <f t="shared" si="1"/>
        <v>1.607843137254902</v>
      </c>
    </row>
    <row r="61" spans="1:9" ht="14.25" x14ac:dyDescent="0.15">
      <c r="A61" s="12">
        <v>54</v>
      </c>
      <c r="B61" s="32" t="s">
        <v>59</v>
      </c>
      <c r="C61" s="32">
        <v>3</v>
      </c>
      <c r="D61" s="16">
        <v>303600</v>
      </c>
      <c r="E61" s="17">
        <v>82</v>
      </c>
      <c r="F61" s="17">
        <v>53</v>
      </c>
      <c r="G61" s="16">
        <v>3687</v>
      </c>
      <c r="H61" s="16">
        <v>5765</v>
      </c>
      <c r="I61" s="37">
        <f t="shared" si="1"/>
        <v>1.5636018443178736</v>
      </c>
    </row>
    <row r="62" spans="1:9" ht="14.25" x14ac:dyDescent="0.15">
      <c r="A62" s="12">
        <v>55</v>
      </c>
      <c r="B62" s="32" t="s">
        <v>119</v>
      </c>
      <c r="C62" s="32">
        <v>7</v>
      </c>
      <c r="D62" s="16">
        <v>302971</v>
      </c>
      <c r="E62" s="17">
        <v>86</v>
      </c>
      <c r="F62" s="17">
        <v>54</v>
      </c>
      <c r="G62" s="16">
        <v>3523</v>
      </c>
      <c r="H62" s="16">
        <v>5625</v>
      </c>
      <c r="I62" s="37">
        <f t="shared" si="1"/>
        <v>1.5966505818904342</v>
      </c>
    </row>
    <row r="63" spans="1:9" ht="14.25" x14ac:dyDescent="0.15">
      <c r="A63" s="12">
        <v>56</v>
      </c>
      <c r="B63" s="32" t="s">
        <v>41</v>
      </c>
      <c r="C63" s="32">
        <v>2</v>
      </c>
      <c r="D63" s="16">
        <v>301950</v>
      </c>
      <c r="E63" s="17">
        <v>61</v>
      </c>
      <c r="F63" s="17">
        <v>32</v>
      </c>
      <c r="G63" s="16">
        <v>4950</v>
      </c>
      <c r="H63" s="16">
        <v>9436</v>
      </c>
      <c r="I63" s="37">
        <f t="shared" si="1"/>
        <v>1.9062626262626263</v>
      </c>
    </row>
    <row r="64" spans="1:9" ht="14.25" x14ac:dyDescent="0.15">
      <c r="A64" s="12">
        <v>57</v>
      </c>
      <c r="B64" s="32" t="s">
        <v>49</v>
      </c>
      <c r="C64" s="32">
        <v>3</v>
      </c>
      <c r="D64" s="16">
        <v>301033</v>
      </c>
      <c r="E64" s="17">
        <v>89</v>
      </c>
      <c r="F64" s="17">
        <v>53</v>
      </c>
      <c r="G64" s="16">
        <v>3382</v>
      </c>
      <c r="H64" s="16">
        <v>5644</v>
      </c>
      <c r="I64" s="37">
        <f t="shared" si="1"/>
        <v>1.6688350088704909</v>
      </c>
    </row>
    <row r="65" spans="1:9" ht="14.25" x14ac:dyDescent="0.15">
      <c r="A65" s="12">
        <v>58</v>
      </c>
      <c r="B65" s="32" t="s">
        <v>104</v>
      </c>
      <c r="C65" s="32">
        <v>3</v>
      </c>
      <c r="D65" s="16">
        <v>300300</v>
      </c>
      <c r="E65" s="17">
        <v>87</v>
      </c>
      <c r="F65" s="17">
        <v>57</v>
      </c>
      <c r="G65" s="16">
        <v>3439</v>
      </c>
      <c r="H65" s="16">
        <v>5238</v>
      </c>
      <c r="I65" s="37">
        <f t="shared" si="1"/>
        <v>1.5231171852282641</v>
      </c>
    </row>
    <row r="66" spans="1:9" ht="14.25" x14ac:dyDescent="0.15">
      <c r="A66" s="12">
        <v>59</v>
      </c>
      <c r="B66" s="32" t="s">
        <v>117</v>
      </c>
      <c r="C66" s="32">
        <v>2</v>
      </c>
      <c r="D66" s="16">
        <v>294800</v>
      </c>
      <c r="E66" s="17">
        <v>76</v>
      </c>
      <c r="F66" s="17">
        <v>48</v>
      </c>
      <c r="G66" s="16">
        <v>3879</v>
      </c>
      <c r="H66" s="16">
        <v>6142</v>
      </c>
      <c r="I66" s="37">
        <f t="shared" si="1"/>
        <v>1.5833977829337458</v>
      </c>
    </row>
    <row r="67" spans="1:9" ht="14.25" x14ac:dyDescent="0.15">
      <c r="A67" s="12">
        <v>60</v>
      </c>
      <c r="B67" s="32" t="s">
        <v>52</v>
      </c>
      <c r="C67" s="32">
        <v>2</v>
      </c>
      <c r="D67" s="16">
        <v>292050</v>
      </c>
      <c r="E67" s="17">
        <v>82</v>
      </c>
      <c r="F67" s="17">
        <v>54</v>
      </c>
      <c r="G67" s="16">
        <v>3583</v>
      </c>
      <c r="H67" s="16">
        <v>5459</v>
      </c>
      <c r="I67" s="37">
        <f t="shared" si="1"/>
        <v>1.5235835891710856</v>
      </c>
    </row>
    <row r="68" spans="1:9" ht="14.25" x14ac:dyDescent="0.15">
      <c r="A68" s="12">
        <v>61</v>
      </c>
      <c r="B68" s="32" t="s">
        <v>94</v>
      </c>
      <c r="C68" s="32">
        <v>6</v>
      </c>
      <c r="D68" s="16">
        <v>290767</v>
      </c>
      <c r="E68" s="17">
        <v>79</v>
      </c>
      <c r="F68" s="17">
        <v>54</v>
      </c>
      <c r="G68" s="16">
        <v>3696</v>
      </c>
      <c r="H68" s="16">
        <v>5352</v>
      </c>
      <c r="I68" s="37">
        <f t="shared" si="1"/>
        <v>1.448051948051948</v>
      </c>
    </row>
    <row r="69" spans="1:9" ht="14.25" x14ac:dyDescent="0.15">
      <c r="A69" s="12">
        <v>62</v>
      </c>
      <c r="B69" s="32" t="s">
        <v>50</v>
      </c>
      <c r="C69" s="32">
        <v>3</v>
      </c>
      <c r="D69" s="16">
        <v>287100</v>
      </c>
      <c r="E69" s="17">
        <v>90</v>
      </c>
      <c r="F69" s="17">
        <v>55</v>
      </c>
      <c r="G69" s="16">
        <v>3178</v>
      </c>
      <c r="H69" s="16">
        <v>5252</v>
      </c>
      <c r="I69" s="37">
        <f t="shared" si="1"/>
        <v>1.6526117054751417</v>
      </c>
    </row>
    <row r="70" spans="1:9" ht="14.25" x14ac:dyDescent="0.15">
      <c r="A70" s="12">
        <v>63</v>
      </c>
      <c r="B70" s="32" t="s">
        <v>120</v>
      </c>
      <c r="C70" s="32">
        <v>18</v>
      </c>
      <c r="D70" s="16">
        <v>283617</v>
      </c>
      <c r="E70" s="17">
        <v>73</v>
      </c>
      <c r="F70" s="17">
        <v>40</v>
      </c>
      <c r="G70" s="16">
        <v>3897</v>
      </c>
      <c r="H70" s="16">
        <v>7100</v>
      </c>
      <c r="I70" s="37">
        <f t="shared" si="1"/>
        <v>1.8219142930459327</v>
      </c>
    </row>
    <row r="71" spans="1:9" ht="14.25" x14ac:dyDescent="0.15">
      <c r="A71" s="12">
        <v>64</v>
      </c>
      <c r="B71" s="32" t="s">
        <v>115</v>
      </c>
      <c r="C71" s="32">
        <v>1</v>
      </c>
      <c r="D71" s="16">
        <v>282700</v>
      </c>
      <c r="E71" s="17">
        <v>90</v>
      </c>
      <c r="F71" s="17">
        <v>59</v>
      </c>
      <c r="G71" s="16">
        <f>SUM(D71/E71)</f>
        <v>3141.1111111111113</v>
      </c>
      <c r="H71" s="16">
        <f>SUM(D71/F71)</f>
        <v>4791.5254237288136</v>
      </c>
      <c r="I71" s="37">
        <f t="shared" si="1"/>
        <v>1.5254237288135593</v>
      </c>
    </row>
    <row r="72" spans="1:9" ht="14.25" x14ac:dyDescent="0.15">
      <c r="A72" s="12">
        <v>65</v>
      </c>
      <c r="B72" s="32" t="s">
        <v>46</v>
      </c>
      <c r="C72" s="32">
        <v>1</v>
      </c>
      <c r="D72" s="16">
        <v>267300</v>
      </c>
      <c r="E72" s="17">
        <v>77</v>
      </c>
      <c r="F72" s="17">
        <v>50</v>
      </c>
      <c r="G72" s="16">
        <f>SUM(D72/E72)</f>
        <v>3471.4285714285716</v>
      </c>
      <c r="H72" s="16">
        <f>SUM(D72/F72)</f>
        <v>5346</v>
      </c>
      <c r="I72" s="37">
        <f t="shared" ref="I72:I103" si="2">SUM(H72/G72)</f>
        <v>1.54</v>
      </c>
    </row>
    <row r="73" spans="1:9" ht="14.25" x14ac:dyDescent="0.15">
      <c r="A73" s="12">
        <v>66</v>
      </c>
      <c r="B73" s="32" t="s">
        <v>118</v>
      </c>
      <c r="C73" s="32">
        <v>2</v>
      </c>
      <c r="D73" s="16">
        <v>262350</v>
      </c>
      <c r="E73" s="17">
        <v>82</v>
      </c>
      <c r="F73" s="17">
        <v>57</v>
      </c>
      <c r="G73" s="16">
        <v>3219</v>
      </c>
      <c r="H73" s="16">
        <v>4643</v>
      </c>
      <c r="I73" s="37">
        <f t="shared" si="2"/>
        <v>1.4423734078906492</v>
      </c>
    </row>
    <row r="74" spans="1:9" ht="14.25" x14ac:dyDescent="0.15">
      <c r="A74" s="12">
        <v>67</v>
      </c>
      <c r="B74" s="32" t="s">
        <v>123</v>
      </c>
      <c r="C74" s="32">
        <v>2</v>
      </c>
      <c r="D74" s="16">
        <v>255750</v>
      </c>
      <c r="E74" s="17">
        <v>90</v>
      </c>
      <c r="F74" s="17">
        <v>57</v>
      </c>
      <c r="G74" s="16">
        <v>2842</v>
      </c>
      <c r="H74" s="16">
        <v>4487</v>
      </c>
      <c r="I74" s="37">
        <f t="shared" si="2"/>
        <v>1.5788177339901477</v>
      </c>
    </row>
    <row r="75" spans="1:9" ht="14.25" x14ac:dyDescent="0.15">
      <c r="A75" s="12">
        <v>68</v>
      </c>
      <c r="B75" s="32" t="s">
        <v>47</v>
      </c>
      <c r="C75" s="32">
        <v>2</v>
      </c>
      <c r="D75" s="16">
        <v>239250</v>
      </c>
      <c r="E75" s="17">
        <v>66</v>
      </c>
      <c r="F75" s="17">
        <v>42</v>
      </c>
      <c r="G75" s="16">
        <v>3625</v>
      </c>
      <c r="H75" s="16">
        <v>5765</v>
      </c>
      <c r="I75" s="37">
        <f t="shared" si="2"/>
        <v>1.5903448275862069</v>
      </c>
    </row>
    <row r="76" spans="1:9" ht="14.25" x14ac:dyDescent="0.15">
      <c r="A76" s="12">
        <v>69</v>
      </c>
      <c r="B76" s="32" t="s">
        <v>57</v>
      </c>
      <c r="C76" s="32">
        <v>2</v>
      </c>
      <c r="D76" s="16">
        <v>229900</v>
      </c>
      <c r="E76" s="17">
        <v>71</v>
      </c>
      <c r="F76" s="17">
        <v>44</v>
      </c>
      <c r="G76" s="16">
        <v>3238</v>
      </c>
      <c r="H76" s="16">
        <v>5225</v>
      </c>
      <c r="I76" s="37">
        <f t="shared" si="2"/>
        <v>1.6136504014823965</v>
      </c>
    </row>
    <row r="77" spans="1:9" ht="14.25" x14ac:dyDescent="0.15">
      <c r="A77" s="12">
        <v>70</v>
      </c>
      <c r="B77" s="32" t="s">
        <v>116</v>
      </c>
      <c r="C77" s="32">
        <v>1</v>
      </c>
      <c r="D77" s="16">
        <v>170500</v>
      </c>
      <c r="E77" s="17">
        <v>85</v>
      </c>
      <c r="F77" s="17">
        <v>60</v>
      </c>
      <c r="G77" s="16">
        <f>SUM(D77/E77)</f>
        <v>2005.8823529411766</v>
      </c>
      <c r="H77" s="16">
        <f>SUM(D77/F77)</f>
        <v>2841.6666666666665</v>
      </c>
      <c r="I77" s="37">
        <f t="shared" si="2"/>
        <v>1.4166666666666665</v>
      </c>
    </row>
    <row r="78" spans="1:9" ht="14.25" x14ac:dyDescent="0.15">
      <c r="A78" s="12">
        <v>71</v>
      </c>
      <c r="B78" s="32" t="s">
        <v>61</v>
      </c>
      <c r="C78" s="32">
        <v>1</v>
      </c>
      <c r="D78" s="16">
        <v>166100</v>
      </c>
      <c r="E78" s="17">
        <v>67</v>
      </c>
      <c r="F78" s="17">
        <v>58</v>
      </c>
      <c r="G78" s="16">
        <f>SUM(D78/E78)</f>
        <v>2479.1044776119402</v>
      </c>
      <c r="H78" s="16">
        <f>SUM(D78/F78)</f>
        <v>2863.7931034482758</v>
      </c>
      <c r="I78" s="37">
        <f t="shared" si="2"/>
        <v>1.1551724137931034</v>
      </c>
    </row>
    <row r="79" spans="1:9" ht="14.25" x14ac:dyDescent="0.15">
      <c r="A79" s="12">
        <v>72</v>
      </c>
      <c r="B79" s="32" t="s">
        <v>66</v>
      </c>
      <c r="C79" s="32">
        <v>2</v>
      </c>
      <c r="D79" s="16">
        <v>139150</v>
      </c>
      <c r="E79" s="17">
        <v>71</v>
      </c>
      <c r="F79" s="17">
        <v>39</v>
      </c>
      <c r="G79" s="16">
        <v>1960</v>
      </c>
      <c r="H79" s="16">
        <v>3568</v>
      </c>
      <c r="I79" s="37">
        <f t="shared" si="2"/>
        <v>1.8204081632653062</v>
      </c>
    </row>
    <row r="80" spans="1:9" ht="14.25" x14ac:dyDescent="0.15">
      <c r="A80" s="12">
        <v>73</v>
      </c>
      <c r="B80" s="32" t="s">
        <v>45</v>
      </c>
      <c r="C80" s="32">
        <v>1</v>
      </c>
      <c r="D80" s="16">
        <v>138600</v>
      </c>
      <c r="E80" s="17">
        <v>53</v>
      </c>
      <c r="F80" s="17">
        <v>57</v>
      </c>
      <c r="G80" s="16">
        <f>SUM(D80/E80)</f>
        <v>2615.0943396226417</v>
      </c>
      <c r="H80" s="16">
        <f>SUM(D80/F80)</f>
        <v>2431.5789473684213</v>
      </c>
      <c r="I80" s="37">
        <f t="shared" si="2"/>
        <v>0.92982456140350878</v>
      </c>
    </row>
    <row r="81" spans="1:9" ht="14.25" x14ac:dyDescent="0.15">
      <c r="A81" s="12">
        <v>74</v>
      </c>
      <c r="B81" s="32" t="s">
        <v>65</v>
      </c>
      <c r="C81" s="32">
        <v>1</v>
      </c>
      <c r="D81" s="16">
        <v>122100</v>
      </c>
      <c r="E81" s="17">
        <v>76</v>
      </c>
      <c r="F81" s="17">
        <v>56</v>
      </c>
      <c r="G81" s="16">
        <f>SUM(D81/E81)</f>
        <v>1606.578947368421</v>
      </c>
      <c r="H81" s="16">
        <f>SUM(D81/F81)</f>
        <v>2180.3571428571427</v>
      </c>
      <c r="I81" s="37">
        <f t="shared" si="2"/>
        <v>1.357142857142857</v>
      </c>
    </row>
    <row r="82" spans="1:9" ht="14.25" x14ac:dyDescent="0.15">
      <c r="A82" s="12">
        <v>75</v>
      </c>
      <c r="B82" s="32" t="s">
        <v>126</v>
      </c>
      <c r="C82" s="32">
        <v>1</v>
      </c>
      <c r="D82" s="16">
        <v>70400</v>
      </c>
      <c r="E82" s="17">
        <v>62</v>
      </c>
      <c r="F82" s="17">
        <v>49</v>
      </c>
      <c r="G82" s="16">
        <f>SUM(D82/E82)</f>
        <v>1135.483870967742</v>
      </c>
      <c r="H82" s="16">
        <f>SUM(D82/F82)</f>
        <v>1436.7346938775511</v>
      </c>
      <c r="I82" s="37">
        <f t="shared" si="2"/>
        <v>1.2653061224489797</v>
      </c>
    </row>
    <row r="83" spans="1:9" ht="15" thickBot="1" x14ac:dyDescent="0.2">
      <c r="A83" s="39"/>
      <c r="B83" s="40" t="s">
        <v>28</v>
      </c>
      <c r="C83" s="41">
        <f>SUM(C8:C82)</f>
        <v>535</v>
      </c>
      <c r="D83" s="42">
        <v>353586</v>
      </c>
      <c r="E83" s="43">
        <v>95</v>
      </c>
      <c r="F83" s="43">
        <v>53</v>
      </c>
      <c r="G83" s="42">
        <v>3731</v>
      </c>
      <c r="H83" s="42">
        <v>6611</v>
      </c>
      <c r="I83" s="44" t="s">
        <v>130</v>
      </c>
    </row>
    <row r="84" spans="1:9" ht="14.25" thickTop="1" x14ac:dyDescent="0.15"/>
  </sheetData>
  <sortState xmlns:xlrd2="http://schemas.microsoft.com/office/spreadsheetml/2017/richdata2" ref="A8:I83">
    <sortCondition descending="1" ref="D8:D83"/>
  </sortState>
  <mergeCells count="2">
    <mergeCell ref="A1:I1"/>
    <mergeCell ref="B3:D3"/>
  </mergeCells>
  <phoneticPr fontId="8"/>
  <pageMargins left="0.70866141732283472" right="0.70866141732283472" top="0.74803149606299213" bottom="0.74803149606299213" header="0.31496062992125984" footer="0.31496062992125984"/>
  <pageSetup paperSize="12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総合計</vt:lpstr>
      <vt:lpstr>メス</vt:lpstr>
      <vt:lpstr>オス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ookuma</dc:creator>
  <cp:lastModifiedBy>大吾 大熊</cp:lastModifiedBy>
  <cp:lastPrinted>2026-09-25T01:49:39Z</cp:lastPrinted>
  <dcterms:created xsi:type="dcterms:W3CDTF">2011-04-18T01:24:55Z</dcterms:created>
  <dcterms:modified xsi:type="dcterms:W3CDTF">2026-09-25T01:49:57Z</dcterms:modified>
</cp:coreProperties>
</file>