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総合計" sheetId="1" r:id="rId1"/>
    <sheet name="メス" sheetId="2" r:id="rId2"/>
    <sheet name="オス・去" sheetId="3" r:id="rId3"/>
  </sheets>
  <definedNames/>
  <calcPr fullCalcOnLoad="1"/>
</workbook>
</file>

<file path=xl/sharedStrings.xml><?xml version="1.0" encoding="utf-8"?>
<sst xmlns="http://schemas.openxmlformats.org/spreadsheetml/2006/main" count="188" uniqueCount="84">
  <si>
    <t>※　種雄牛別成績表　※</t>
  </si>
  <si>
    <t>期間：</t>
  </si>
  <si>
    <t>順位</t>
  </si>
  <si>
    <t>種雄牛名号</t>
  </si>
  <si>
    <t>雌</t>
  </si>
  <si>
    <t>雄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</si>
  <si>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</si>
  <si>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</si>
  <si>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</si>
  <si>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</si>
  <si>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</si>
  <si>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</si>
  <si>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</si>
  <si>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合計</t>
  </si>
  <si>
    <t>【総合計】</t>
  </si>
  <si>
    <t>畜種：　黒毛和種　　区分　：　スモール・子牛</t>
  </si>
  <si>
    <t>隆之国</t>
  </si>
  <si>
    <t>※　種雄牛別成績表　※</t>
  </si>
  <si>
    <t>（※金額は税込み）　　　（高平均価格順）</t>
  </si>
  <si>
    <t>順位</t>
  </si>
  <si>
    <t>種雄牛名号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</si>
  <si>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</si>
  <si>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</si>
  <si>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</si>
  <si>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</si>
  <si>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</si>
  <si>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</si>
  <si>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</si>
  <si>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（※金額は税込み）　　　（高平均価格順）　　　　　　　</t>
  </si>
  <si>
    <t>【総合計】</t>
  </si>
  <si>
    <t>勝早桜5</t>
  </si>
  <si>
    <t>畜種：  黒毛和種　　区分　：　スモール・子牛　オス・去</t>
  </si>
  <si>
    <t>畜種：  黒毛和種　　区分　：　スモール・子牛　メス</t>
  </si>
  <si>
    <t>　令和４年　９月　１日～　９月３０日</t>
  </si>
  <si>
    <t>令和４年　９月　１日～　９月３０日</t>
  </si>
  <si>
    <t>茂龍楼</t>
  </si>
  <si>
    <t>百合白清2</t>
  </si>
  <si>
    <t>百合久</t>
  </si>
  <si>
    <t>金太郎3</t>
  </si>
  <si>
    <t>諒太郎</t>
  </si>
  <si>
    <t>若華福</t>
  </si>
  <si>
    <t>鈴音</t>
  </si>
  <si>
    <t>若百合</t>
  </si>
  <si>
    <t>幸紀雄</t>
  </si>
  <si>
    <t>百合茂</t>
  </si>
  <si>
    <t>紀多福</t>
  </si>
  <si>
    <t>福之姫</t>
  </si>
  <si>
    <t>安茂晴</t>
  </si>
  <si>
    <t>夜桜</t>
  </si>
  <si>
    <t>百合勝安</t>
  </si>
  <si>
    <t>福増</t>
  </si>
  <si>
    <t>安亀忠</t>
  </si>
  <si>
    <t>実有貴</t>
  </si>
  <si>
    <t>第1花藤</t>
  </si>
  <si>
    <t>美津照重</t>
  </si>
  <si>
    <t>美津忠</t>
  </si>
  <si>
    <t>梅栄福</t>
  </si>
  <si>
    <t>秋忠平</t>
  </si>
  <si>
    <t>幸忠栄</t>
  </si>
  <si>
    <t>百合未来</t>
  </si>
  <si>
    <t>貴隼桜</t>
  </si>
  <si>
    <t>美国桜</t>
  </si>
  <si>
    <t>隆安国</t>
  </si>
  <si>
    <t>奈津百合55</t>
  </si>
  <si>
    <t>安福久</t>
  </si>
  <si>
    <t>愛之国</t>
  </si>
  <si>
    <t>茂晴花</t>
  </si>
  <si>
    <t>華勝栄</t>
  </si>
  <si>
    <t>聖香藤</t>
  </si>
  <si>
    <t>豊奨菊</t>
  </si>
  <si>
    <t>美津金幸</t>
  </si>
  <si>
    <t>直太郎</t>
  </si>
  <si>
    <t>関平照</t>
  </si>
  <si>
    <t>百合芳</t>
  </si>
  <si>
    <t>知恵久</t>
  </si>
  <si>
    <t>福乃百合</t>
  </si>
  <si>
    <t>北国関7</t>
  </si>
  <si>
    <t>白鵬紅葉</t>
  </si>
  <si>
    <t>日奈百合</t>
  </si>
  <si>
    <t>美国白清</t>
  </si>
  <si>
    <t>英貞</t>
  </si>
  <si>
    <t>1.21</t>
  </si>
  <si>
    <t>1.30</t>
  </si>
  <si>
    <t>1.26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</si>
</sst>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6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56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rgb="FF002060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176" fontId="5" fillId="0" borderId="0" xfId="61" applyNumberFormat="1" applyFont="1">
      <alignment/>
      <protection/>
    </xf>
    <xf numFmtId="176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176" fontId="4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176" fontId="43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176" fontId="43" fillId="0" borderId="15" xfId="0" applyNumberFormat="1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176" fontId="43" fillId="0" borderId="16" xfId="0" applyNumberFormat="1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49" fontId="5" fillId="0" borderId="0" xfId="61" applyNumberFormat="1" applyFont="1">
      <alignment/>
      <protection/>
    </xf>
    <xf numFmtId="49" fontId="0" fillId="0" borderId="0" xfId="0" applyNumberFormat="1" applyAlignment="1">
      <alignment vertical="center"/>
    </xf>
    <xf numFmtId="49" fontId="43" fillId="0" borderId="12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" fillId="0" borderId="0" xfId="61" applyFont="1" applyAlignment="1">
      <alignment horizontal="right"/>
      <protection/>
    </xf>
    <xf numFmtId="0" fontId="45" fillId="0" borderId="0" xfId="0" applyFont="1" applyAlignment="1">
      <alignment horizontal="center" vertical="center"/>
    </xf>
    <xf numFmtId="0" fontId="6" fillId="0" borderId="0" xfId="61" applyFont="1">
      <alignment/>
      <protection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176" fontId="43" fillId="0" borderId="18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176" fontId="43" fillId="0" borderId="18" xfId="0" applyNumberFormat="1" applyFont="1" applyBorder="1" applyAlignment="1">
      <alignment horizontal="center" vertical="center" wrapText="1"/>
    </xf>
    <xf numFmtId="49" fontId="43" fillId="0" borderId="20" xfId="0" applyNumberFormat="1" applyFont="1" applyBorder="1" applyAlignment="1">
      <alignment horizontal="center" vertical="center" wrapText="1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176" fontId="43" fillId="0" borderId="24" xfId="0" applyNumberFormat="1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38" fontId="43" fillId="0" borderId="25" xfId="48" applyFont="1" applyBorder="1" applyAlignment="1">
      <alignment vertical="center"/>
    </xf>
    <xf numFmtId="38" fontId="43" fillId="0" borderId="26" xfId="48" applyFont="1" applyBorder="1" applyAlignment="1">
      <alignment vertical="center"/>
    </xf>
    <xf numFmtId="38" fontId="43" fillId="0" borderId="21" xfId="48" applyFont="1" applyBorder="1" applyAlignment="1">
      <alignment vertical="center"/>
    </xf>
    <xf numFmtId="38" fontId="43" fillId="0" borderId="22" xfId="48" applyFont="1" applyBorder="1" applyAlignment="1">
      <alignment vertical="center"/>
    </xf>
    <xf numFmtId="38" fontId="43" fillId="0" borderId="23" xfId="48" applyFont="1" applyBorder="1" applyAlignment="1">
      <alignment vertical="center"/>
    </xf>
    <xf numFmtId="2" fontId="43" fillId="0" borderId="25" xfId="0" applyNumberFormat="1" applyFont="1" applyBorder="1" applyAlignment="1">
      <alignment horizontal="right" vertical="center"/>
    </xf>
    <xf numFmtId="2" fontId="43" fillId="0" borderId="26" xfId="0" applyNumberFormat="1" applyFont="1" applyBorder="1" applyAlignment="1">
      <alignment horizontal="right" vertical="center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right"/>
      <protection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5" fillId="0" borderId="0" xfId="61" applyNumberFormat="1" applyFont="1" applyAlignment="1">
      <alignment horizontal="left"/>
      <protection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176" fontId="46" fillId="0" borderId="11" xfId="0" applyNumberFormat="1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49" fontId="46" fillId="0" borderId="12" xfId="0" applyNumberFormat="1" applyFont="1" applyBorder="1" applyAlignment="1">
      <alignment horizontal="right" vertical="center"/>
    </xf>
    <xf numFmtId="2" fontId="43" fillId="0" borderId="33" xfId="0" applyNumberFormat="1" applyFont="1" applyBorder="1" applyAlignment="1">
      <alignment horizontal="right" vertical="center"/>
    </xf>
    <xf numFmtId="0" fontId="46" fillId="0" borderId="34" xfId="0" applyFont="1" applyBorder="1" applyAlignment="1">
      <alignment horizontal="center" vertical="center"/>
    </xf>
    <xf numFmtId="0" fontId="46" fillId="0" borderId="3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PageLayoutView="0" workbookViewId="0" topLeftCell="A1">
      <pane xSplit="1" topLeftCell="B1" activePane="topRight" state="frozen"/>
      <selection pane="topLeft" activeCell="A82" sqref="A82"/>
      <selection pane="topRight" activeCell="A56" sqref="A56"/>
    </sheetView>
  </sheetViews>
  <sheetFormatPr defaultColWidth="9.140625" defaultRowHeight="15"/>
  <cols>
    <col min="1" max="1" width="5.140625" style="0" customWidth="1"/>
    <col min="2" max="2" width="11.140625" style="0" customWidth="1"/>
    <col min="3" max="3" width="5.57421875" style="0" customWidth="1"/>
    <col min="4" max="4" width="11.00390625" style="3" customWidth="1"/>
    <col min="5" max="6" width="6.57421875" style="0" customWidth="1"/>
    <col min="7" max="8" width="9.140625" style="3" customWidth="1"/>
    <col min="9" max="9" width="5.57421875" style="17" customWidth="1"/>
    <col min="10" max="10" width="5.57421875" style="0" customWidth="1"/>
    <col min="11" max="11" width="11.00390625" style="3" customWidth="1"/>
    <col min="12" max="13" width="6.57421875" style="0" customWidth="1"/>
    <col min="14" max="15" width="9.140625" style="3" customWidth="1"/>
    <col min="16" max="16" width="5.57421875" style="0" customWidth="1"/>
    <col min="17" max="17" width="6.140625" style="0" customWidth="1"/>
    <col min="18" max="18" width="11.00390625" style="3" customWidth="1"/>
    <col min="19" max="20" width="6.57421875" style="0" customWidth="1"/>
    <col min="21" max="22" width="9.140625" style="3" customWidth="1"/>
    <col min="23" max="23" width="5.57421875" style="0" customWidth="1"/>
  </cols>
  <sheetData>
    <row r="1" spans="1:23" s="19" customFormat="1" ht="17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17" ht="14.25">
      <c r="A2" s="1" t="s">
        <v>1</v>
      </c>
      <c r="B2" s="1" t="s">
        <v>33</v>
      </c>
      <c r="C2" s="1"/>
      <c r="D2" s="2"/>
      <c r="E2" s="1"/>
      <c r="F2" s="1"/>
      <c r="G2" s="2"/>
      <c r="H2" s="2"/>
      <c r="I2" s="16"/>
      <c r="J2" s="1"/>
      <c r="K2" s="2"/>
      <c r="L2" s="1"/>
      <c r="M2" s="1"/>
      <c r="N2" s="2"/>
      <c r="O2" s="2"/>
      <c r="P2" s="1"/>
      <c r="Q2" s="1"/>
    </row>
    <row r="3" spans="1:23" ht="14.25">
      <c r="A3" s="1" t="s">
        <v>15</v>
      </c>
      <c r="B3" s="1"/>
      <c r="C3" s="1"/>
      <c r="D3" s="2"/>
      <c r="E3" s="1"/>
      <c r="F3" s="1"/>
      <c r="G3" s="2"/>
      <c r="H3" s="2"/>
      <c r="I3" s="16"/>
      <c r="J3" s="1"/>
      <c r="K3" s="2"/>
      <c r="L3" s="1"/>
      <c r="M3" s="1"/>
      <c r="N3" s="2"/>
      <c r="O3" s="2"/>
      <c r="P3" s="46" t="s">
        <v>28</v>
      </c>
      <c r="Q3" s="46"/>
      <c r="R3" s="46"/>
      <c r="S3" s="46"/>
      <c r="T3" s="46"/>
      <c r="U3" s="46"/>
      <c r="V3" s="46"/>
      <c r="W3" s="46"/>
    </row>
    <row r="4" ht="14.25" thickBot="1"/>
    <row r="5" spans="1:23" s="4" customFormat="1" ht="24" customHeight="1" thickTop="1">
      <c r="A5" s="47" t="s">
        <v>2</v>
      </c>
      <c r="B5" s="49" t="s">
        <v>3</v>
      </c>
      <c r="C5" s="42" t="s">
        <v>4</v>
      </c>
      <c r="D5" s="43"/>
      <c r="E5" s="43"/>
      <c r="F5" s="43"/>
      <c r="G5" s="43"/>
      <c r="H5" s="43"/>
      <c r="I5" s="44"/>
      <c r="J5" s="42" t="s">
        <v>5</v>
      </c>
      <c r="K5" s="43"/>
      <c r="L5" s="43"/>
      <c r="M5" s="43"/>
      <c r="N5" s="43"/>
      <c r="O5" s="43"/>
      <c r="P5" s="44"/>
      <c r="Q5" s="42" t="s">
        <v>13</v>
      </c>
      <c r="R5" s="43"/>
      <c r="S5" s="43"/>
      <c r="T5" s="43"/>
      <c r="U5" s="43"/>
      <c r="V5" s="43"/>
      <c r="W5" s="44"/>
    </row>
    <row r="6" spans="1:23" s="4" customFormat="1" ht="29.25" thickBot="1">
      <c r="A6" s="48"/>
      <c r="B6" s="50"/>
      <c r="C6" s="5" t="s">
        <v>6</v>
      </c>
      <c r="D6" s="6" t="s">
        <v>7</v>
      </c>
      <c r="E6" s="7" t="s">
        <v>8</v>
      </c>
      <c r="F6" s="7" t="s">
        <v>9</v>
      </c>
      <c r="G6" s="8" t="s">
        <v>10</v>
      </c>
      <c r="H6" s="8" t="s">
        <v>11</v>
      </c>
      <c r="I6" s="18" t="s">
        <v>12</v>
      </c>
      <c r="J6" s="5" t="s">
        <v>6</v>
      </c>
      <c r="K6" s="6" t="s">
        <v>7</v>
      </c>
      <c r="L6" s="7" t="s">
        <v>8</v>
      </c>
      <c r="M6" s="7" t="s">
        <v>9</v>
      </c>
      <c r="N6" s="8" t="s">
        <v>10</v>
      </c>
      <c r="O6" s="8" t="s">
        <v>11</v>
      </c>
      <c r="P6" s="9" t="s">
        <v>12</v>
      </c>
      <c r="Q6" s="5" t="s">
        <v>6</v>
      </c>
      <c r="R6" s="6" t="s">
        <v>7</v>
      </c>
      <c r="S6" s="7" t="s">
        <v>8</v>
      </c>
      <c r="T6" s="7" t="s">
        <v>9</v>
      </c>
      <c r="U6" s="8" t="s">
        <v>10</v>
      </c>
      <c r="V6" s="8" t="s">
        <v>11</v>
      </c>
      <c r="W6" s="9" t="s">
        <v>12</v>
      </c>
    </row>
    <row r="7" spans="1:23" s="4" customFormat="1" ht="15" thickTop="1">
      <c r="A7" s="10">
        <v>1</v>
      </c>
      <c r="B7" s="35" t="s">
        <v>35</v>
      </c>
      <c r="C7" s="10">
        <v>0</v>
      </c>
      <c r="D7" s="12">
        <v>0</v>
      </c>
      <c r="E7" s="13">
        <v>0</v>
      </c>
      <c r="F7" s="13">
        <v>0</v>
      </c>
      <c r="G7" s="12">
        <v>0</v>
      </c>
      <c r="H7" s="12">
        <v>0</v>
      </c>
      <c r="I7" s="40">
        <v>0</v>
      </c>
      <c r="J7" s="10">
        <v>1</v>
      </c>
      <c r="K7" s="12">
        <v>581900</v>
      </c>
      <c r="L7" s="13">
        <v>195</v>
      </c>
      <c r="M7" s="13">
        <v>139</v>
      </c>
      <c r="N7" s="12">
        <f>SUM(K7/L7)</f>
        <v>2984.102564102564</v>
      </c>
      <c r="O7" s="12">
        <f>SUM(K7/M7)</f>
        <v>4186.330935251798</v>
      </c>
      <c r="P7" s="40">
        <f aca="true" t="shared" si="0" ref="P7:P54">SUM(O7/N7)</f>
        <v>1.4028776978417266</v>
      </c>
      <c r="Q7" s="10">
        <f aca="true" t="shared" si="1" ref="Q7:Q38">SUM(C7,J7)</f>
        <v>1</v>
      </c>
      <c r="R7" s="12">
        <v>581900</v>
      </c>
      <c r="S7" s="13">
        <v>195</v>
      </c>
      <c r="T7" s="13">
        <v>139</v>
      </c>
      <c r="U7" s="12">
        <f>SUM(R7/S7)</f>
        <v>2984.102564102564</v>
      </c>
      <c r="V7" s="12">
        <f>SUM(R7/T7)</f>
        <v>4186.330935251798</v>
      </c>
      <c r="W7" s="40">
        <f aca="true" t="shared" si="2" ref="W7:W55">SUM(V7/U7)</f>
        <v>1.4028776978417266</v>
      </c>
    </row>
    <row r="8" spans="1:23" s="4" customFormat="1" ht="14.25">
      <c r="A8" s="11">
        <v>2</v>
      </c>
      <c r="B8" s="36" t="s">
        <v>36</v>
      </c>
      <c r="C8" s="11">
        <v>4</v>
      </c>
      <c r="D8" s="14">
        <v>385550</v>
      </c>
      <c r="E8" s="15">
        <v>150</v>
      </c>
      <c r="F8" s="15">
        <v>129</v>
      </c>
      <c r="G8" s="14">
        <v>2566</v>
      </c>
      <c r="H8" s="14">
        <v>2995</v>
      </c>
      <c r="I8" s="41">
        <f aca="true" t="shared" si="3" ref="I8:I54">SUM(H8/G8)</f>
        <v>1.167186282151208</v>
      </c>
      <c r="J8" s="11">
        <v>8</v>
      </c>
      <c r="K8" s="14">
        <v>670725</v>
      </c>
      <c r="L8" s="15">
        <v>160</v>
      </c>
      <c r="M8" s="15">
        <v>126</v>
      </c>
      <c r="N8" s="14">
        <v>4199</v>
      </c>
      <c r="O8" s="14">
        <v>5339</v>
      </c>
      <c r="P8" s="41">
        <f t="shared" si="0"/>
        <v>1.2714932126696832</v>
      </c>
      <c r="Q8" s="11">
        <f t="shared" si="1"/>
        <v>12</v>
      </c>
      <c r="R8" s="14">
        <v>575667</v>
      </c>
      <c r="S8" s="15">
        <v>157</v>
      </c>
      <c r="T8" s="15">
        <v>127</v>
      </c>
      <c r="U8" s="14">
        <v>3676</v>
      </c>
      <c r="V8" s="14">
        <v>4545</v>
      </c>
      <c r="W8" s="41">
        <f t="shared" si="2"/>
        <v>1.2363982589771492</v>
      </c>
    </row>
    <row r="9" spans="1:23" s="4" customFormat="1" ht="14.25">
      <c r="A9" s="11">
        <v>3</v>
      </c>
      <c r="B9" s="36" t="s">
        <v>37</v>
      </c>
      <c r="C9" s="11">
        <v>0</v>
      </c>
      <c r="D9" s="14">
        <v>0</v>
      </c>
      <c r="E9" s="15">
        <v>0</v>
      </c>
      <c r="F9" s="15">
        <v>0</v>
      </c>
      <c r="G9" s="14">
        <v>0</v>
      </c>
      <c r="H9" s="14">
        <v>0</v>
      </c>
      <c r="I9" s="41">
        <v>0</v>
      </c>
      <c r="J9" s="11">
        <v>1</v>
      </c>
      <c r="K9" s="14">
        <v>569800</v>
      </c>
      <c r="L9" s="15">
        <v>184</v>
      </c>
      <c r="M9" s="15">
        <v>130</v>
      </c>
      <c r="N9" s="14">
        <f>SUM(K9/L9)</f>
        <v>3096.7391304347825</v>
      </c>
      <c r="O9" s="14">
        <f>SUM(K9/M9)</f>
        <v>4383.076923076923</v>
      </c>
      <c r="P9" s="41">
        <f t="shared" si="0"/>
        <v>1.4153846153846155</v>
      </c>
      <c r="Q9" s="11">
        <f t="shared" si="1"/>
        <v>1</v>
      </c>
      <c r="R9" s="14">
        <v>569800</v>
      </c>
      <c r="S9" s="15">
        <v>184</v>
      </c>
      <c r="T9" s="15">
        <v>130</v>
      </c>
      <c r="U9" s="14">
        <f>SUM(R9/S9)</f>
        <v>3096.7391304347825</v>
      </c>
      <c r="V9" s="14">
        <f>SUM(R9/T9)</f>
        <v>4383.076923076923</v>
      </c>
      <c r="W9" s="41">
        <f t="shared" si="2"/>
        <v>1.4153846153846155</v>
      </c>
    </row>
    <row r="10" spans="1:23" s="4" customFormat="1" ht="14.25">
      <c r="A10" s="11">
        <v>4</v>
      </c>
      <c r="B10" s="36" t="s">
        <v>16</v>
      </c>
      <c r="C10" s="11">
        <v>0</v>
      </c>
      <c r="D10" s="14">
        <v>0</v>
      </c>
      <c r="E10" s="15">
        <v>0</v>
      </c>
      <c r="F10" s="15">
        <v>0</v>
      </c>
      <c r="G10" s="14">
        <v>0</v>
      </c>
      <c r="H10" s="14">
        <v>0</v>
      </c>
      <c r="I10" s="41">
        <v>0</v>
      </c>
      <c r="J10" s="11">
        <v>1</v>
      </c>
      <c r="K10" s="14">
        <v>563200</v>
      </c>
      <c r="L10" s="15">
        <v>165</v>
      </c>
      <c r="M10" s="15">
        <v>129</v>
      </c>
      <c r="N10" s="14">
        <f>SUM(K10/L10)</f>
        <v>3413.3333333333335</v>
      </c>
      <c r="O10" s="14">
        <f>SUM(K10/M10)</f>
        <v>4365.891472868217</v>
      </c>
      <c r="P10" s="41">
        <f t="shared" si="0"/>
        <v>1.2790697674418603</v>
      </c>
      <c r="Q10" s="11">
        <f t="shared" si="1"/>
        <v>1</v>
      </c>
      <c r="R10" s="14">
        <v>563200</v>
      </c>
      <c r="S10" s="15">
        <v>165</v>
      </c>
      <c r="T10" s="15">
        <v>129</v>
      </c>
      <c r="U10" s="14">
        <f>SUM(R10/S10)</f>
        <v>3413.3333333333335</v>
      </c>
      <c r="V10" s="14">
        <f>SUM(R10/T10)</f>
        <v>4365.891472868217</v>
      </c>
      <c r="W10" s="41">
        <f t="shared" si="2"/>
        <v>1.2790697674418603</v>
      </c>
    </row>
    <row r="11" spans="1:23" s="4" customFormat="1" ht="14.25">
      <c r="A11" s="11">
        <v>5</v>
      </c>
      <c r="B11" s="36" t="s">
        <v>38</v>
      </c>
      <c r="C11" s="11">
        <v>3</v>
      </c>
      <c r="D11" s="14">
        <v>507833</v>
      </c>
      <c r="E11" s="15">
        <v>160</v>
      </c>
      <c r="F11" s="15">
        <v>126</v>
      </c>
      <c r="G11" s="14">
        <v>3174</v>
      </c>
      <c r="H11" s="14">
        <v>4020</v>
      </c>
      <c r="I11" s="41">
        <f t="shared" si="3"/>
        <v>1.2665406427221173</v>
      </c>
      <c r="J11" s="11">
        <v>2</v>
      </c>
      <c r="K11" s="14">
        <v>606650</v>
      </c>
      <c r="L11" s="15">
        <v>160</v>
      </c>
      <c r="M11" s="15">
        <v>124</v>
      </c>
      <c r="N11" s="14">
        <v>3803</v>
      </c>
      <c r="O11" s="14">
        <v>4912</v>
      </c>
      <c r="P11" s="41">
        <f t="shared" si="0"/>
        <v>1.2916118853536682</v>
      </c>
      <c r="Q11" s="11">
        <f t="shared" si="1"/>
        <v>5</v>
      </c>
      <c r="R11" s="14">
        <v>547360</v>
      </c>
      <c r="S11" s="15">
        <v>160</v>
      </c>
      <c r="T11" s="15">
        <v>125</v>
      </c>
      <c r="U11" s="14">
        <v>3425</v>
      </c>
      <c r="V11" s="14">
        <v>4372</v>
      </c>
      <c r="W11" s="41">
        <f t="shared" si="2"/>
        <v>1.2764963503649636</v>
      </c>
    </row>
    <row r="12" spans="1:23" s="4" customFormat="1" ht="14.25">
      <c r="A12" s="11">
        <v>6</v>
      </c>
      <c r="B12" s="36" t="s">
        <v>39</v>
      </c>
      <c r="C12" s="11">
        <v>4</v>
      </c>
      <c r="D12" s="14">
        <v>486200</v>
      </c>
      <c r="E12" s="15">
        <v>145</v>
      </c>
      <c r="F12" s="15">
        <v>114</v>
      </c>
      <c r="G12" s="14">
        <v>3353</v>
      </c>
      <c r="H12" s="14">
        <v>4256</v>
      </c>
      <c r="I12" s="41">
        <f t="shared" si="3"/>
        <v>1.269311064718163</v>
      </c>
      <c r="J12" s="11">
        <v>5</v>
      </c>
      <c r="K12" s="14">
        <v>592900</v>
      </c>
      <c r="L12" s="15">
        <v>178</v>
      </c>
      <c r="M12" s="15">
        <v>117</v>
      </c>
      <c r="N12" s="14">
        <v>3323</v>
      </c>
      <c r="O12" s="14">
        <v>5068</v>
      </c>
      <c r="P12" s="41">
        <v>1.52</v>
      </c>
      <c r="Q12" s="11">
        <f t="shared" si="1"/>
        <v>9</v>
      </c>
      <c r="R12" s="14">
        <v>545478</v>
      </c>
      <c r="S12" s="15">
        <v>164</v>
      </c>
      <c r="T12" s="15">
        <v>116</v>
      </c>
      <c r="U12" s="14">
        <v>3335</v>
      </c>
      <c r="V12" s="14">
        <v>4711</v>
      </c>
      <c r="W12" s="41">
        <f t="shared" si="2"/>
        <v>1.4125937031484257</v>
      </c>
    </row>
    <row r="13" spans="1:23" s="4" customFormat="1" ht="14.25">
      <c r="A13" s="11">
        <v>7</v>
      </c>
      <c r="B13" s="36" t="s">
        <v>30</v>
      </c>
      <c r="C13" s="11">
        <v>5</v>
      </c>
      <c r="D13" s="14">
        <v>446160</v>
      </c>
      <c r="E13" s="15">
        <v>141</v>
      </c>
      <c r="F13" s="15">
        <v>118</v>
      </c>
      <c r="G13" s="14">
        <v>3173</v>
      </c>
      <c r="H13" s="14">
        <v>3775</v>
      </c>
      <c r="I13" s="41">
        <f t="shared" si="3"/>
        <v>1.189725811534825</v>
      </c>
      <c r="J13" s="11">
        <v>4</v>
      </c>
      <c r="K13" s="14">
        <v>669350</v>
      </c>
      <c r="L13" s="15">
        <v>167</v>
      </c>
      <c r="M13" s="15">
        <v>124</v>
      </c>
      <c r="N13" s="14">
        <v>4020</v>
      </c>
      <c r="O13" s="14">
        <v>5398</v>
      </c>
      <c r="P13" s="41">
        <f t="shared" si="0"/>
        <v>1.3427860696517413</v>
      </c>
      <c r="Q13" s="11">
        <f t="shared" si="1"/>
        <v>9</v>
      </c>
      <c r="R13" s="14">
        <v>545356</v>
      </c>
      <c r="S13" s="15">
        <v>152</v>
      </c>
      <c r="T13" s="15">
        <v>121</v>
      </c>
      <c r="U13" s="14">
        <v>3585</v>
      </c>
      <c r="V13" s="14">
        <v>4515</v>
      </c>
      <c r="W13" s="41">
        <f t="shared" si="2"/>
        <v>1.2594142259414225</v>
      </c>
    </row>
    <row r="14" spans="1:23" s="4" customFormat="1" ht="14.25">
      <c r="A14" s="11">
        <v>8</v>
      </c>
      <c r="B14" s="36" t="s">
        <v>40</v>
      </c>
      <c r="C14" s="11">
        <v>1</v>
      </c>
      <c r="D14" s="14">
        <v>540100</v>
      </c>
      <c r="E14" s="15">
        <v>187</v>
      </c>
      <c r="F14" s="15">
        <v>118</v>
      </c>
      <c r="G14" s="14">
        <f>SUM(D14/E14)</f>
        <v>2888.235294117647</v>
      </c>
      <c r="H14" s="14">
        <f>SUM(D14/F14)</f>
        <v>4577.118644067797</v>
      </c>
      <c r="I14" s="41">
        <f t="shared" si="3"/>
        <v>1.5847457627118646</v>
      </c>
      <c r="J14" s="11">
        <v>0</v>
      </c>
      <c r="K14" s="14">
        <v>0</v>
      </c>
      <c r="L14" s="15">
        <v>0</v>
      </c>
      <c r="M14" s="15">
        <v>0</v>
      </c>
      <c r="N14" s="14">
        <v>0</v>
      </c>
      <c r="O14" s="14">
        <v>0</v>
      </c>
      <c r="P14" s="41">
        <v>0</v>
      </c>
      <c r="Q14" s="11">
        <f t="shared" si="1"/>
        <v>1</v>
      </c>
      <c r="R14" s="14">
        <v>540100</v>
      </c>
      <c r="S14" s="15">
        <v>187</v>
      </c>
      <c r="T14" s="15">
        <v>118</v>
      </c>
      <c r="U14" s="14">
        <f>SUM(R14/S14)</f>
        <v>2888.235294117647</v>
      </c>
      <c r="V14" s="14">
        <f>SUM(R14/T14)</f>
        <v>4577.118644067797</v>
      </c>
      <c r="W14" s="41">
        <f t="shared" si="2"/>
        <v>1.5847457627118646</v>
      </c>
    </row>
    <row r="15" spans="1:23" s="4" customFormat="1" ht="14.25">
      <c r="A15" s="11">
        <v>9</v>
      </c>
      <c r="B15" s="36" t="s">
        <v>41</v>
      </c>
      <c r="C15" s="11">
        <v>1</v>
      </c>
      <c r="D15" s="14">
        <v>573100</v>
      </c>
      <c r="E15" s="15">
        <v>173</v>
      </c>
      <c r="F15" s="15">
        <v>140</v>
      </c>
      <c r="G15" s="14">
        <f>SUM(D15/E15)</f>
        <v>3312.71676300578</v>
      </c>
      <c r="H15" s="14">
        <f>SUM(D15/F15)</f>
        <v>4093.5714285714284</v>
      </c>
      <c r="I15" s="41">
        <f t="shared" si="3"/>
        <v>1.2357142857142858</v>
      </c>
      <c r="J15" s="11">
        <v>1</v>
      </c>
      <c r="K15" s="14">
        <v>506000</v>
      </c>
      <c r="L15" s="15">
        <v>177</v>
      </c>
      <c r="M15" s="15">
        <v>128</v>
      </c>
      <c r="N15" s="14">
        <f>SUM(K15/L15)</f>
        <v>2858.7570621468926</v>
      </c>
      <c r="O15" s="14">
        <f>SUM(K15/M15)</f>
        <v>3953.125</v>
      </c>
      <c r="P15" s="41">
        <f t="shared" si="0"/>
        <v>1.3828125</v>
      </c>
      <c r="Q15" s="11">
        <f t="shared" si="1"/>
        <v>2</v>
      </c>
      <c r="R15" s="14">
        <v>539550</v>
      </c>
      <c r="S15" s="15">
        <v>175</v>
      </c>
      <c r="T15" s="15">
        <v>134</v>
      </c>
      <c r="U15" s="14">
        <v>3083</v>
      </c>
      <c r="V15" s="14">
        <v>4026</v>
      </c>
      <c r="W15" s="41">
        <f t="shared" si="2"/>
        <v>1.3058709049626986</v>
      </c>
    </row>
    <row r="16" spans="1:23" s="4" customFormat="1" ht="14.25">
      <c r="A16" s="11">
        <v>10</v>
      </c>
      <c r="B16" s="36" t="s">
        <v>42</v>
      </c>
      <c r="C16" s="11">
        <v>13</v>
      </c>
      <c r="D16" s="14">
        <v>452438</v>
      </c>
      <c r="E16" s="15">
        <v>150</v>
      </c>
      <c r="F16" s="15">
        <v>130</v>
      </c>
      <c r="G16" s="14">
        <v>3015</v>
      </c>
      <c r="H16" s="14">
        <v>3474</v>
      </c>
      <c r="I16" s="41">
        <f t="shared" si="3"/>
        <v>1.1522388059701492</v>
      </c>
      <c r="J16" s="11">
        <v>12</v>
      </c>
      <c r="K16" s="14">
        <v>618475</v>
      </c>
      <c r="L16" s="15">
        <v>167</v>
      </c>
      <c r="M16" s="15">
        <v>133</v>
      </c>
      <c r="N16" s="14">
        <v>3703</v>
      </c>
      <c r="O16" s="14">
        <v>4659</v>
      </c>
      <c r="P16" s="41">
        <f t="shared" si="0"/>
        <v>1.2581690521199027</v>
      </c>
      <c r="Q16" s="11">
        <f t="shared" si="1"/>
        <v>25</v>
      </c>
      <c r="R16" s="14">
        <v>532136</v>
      </c>
      <c r="S16" s="15">
        <v>158</v>
      </c>
      <c r="T16" s="15">
        <v>131</v>
      </c>
      <c r="U16" s="14">
        <v>3364</v>
      </c>
      <c r="V16" s="14">
        <v>4049</v>
      </c>
      <c r="W16" s="41">
        <f t="shared" si="2"/>
        <v>1.2036266349583828</v>
      </c>
    </row>
    <row r="17" spans="1:23" s="4" customFormat="1" ht="14.25">
      <c r="A17" s="11">
        <v>11</v>
      </c>
      <c r="B17" s="36" t="s">
        <v>43</v>
      </c>
      <c r="C17" s="11">
        <v>4</v>
      </c>
      <c r="D17" s="14">
        <v>491700</v>
      </c>
      <c r="E17" s="15">
        <v>150</v>
      </c>
      <c r="F17" s="15">
        <v>127</v>
      </c>
      <c r="G17" s="14">
        <v>3273</v>
      </c>
      <c r="H17" s="14">
        <v>3864</v>
      </c>
      <c r="I17" s="41">
        <f t="shared" si="3"/>
        <v>1.1805682859761686</v>
      </c>
      <c r="J17" s="11">
        <v>3</v>
      </c>
      <c r="K17" s="14">
        <v>573467</v>
      </c>
      <c r="L17" s="15">
        <v>170</v>
      </c>
      <c r="M17" s="15">
        <v>125</v>
      </c>
      <c r="N17" s="14">
        <v>3373</v>
      </c>
      <c r="O17" s="14">
        <v>4600</v>
      </c>
      <c r="P17" s="41">
        <f t="shared" si="0"/>
        <v>1.363771123628817</v>
      </c>
      <c r="Q17" s="11">
        <f t="shared" si="1"/>
        <v>7</v>
      </c>
      <c r="R17" s="14">
        <v>526743</v>
      </c>
      <c r="S17" s="15">
        <v>159</v>
      </c>
      <c r="T17" s="15">
        <v>125</v>
      </c>
      <c r="U17" s="14">
        <v>3319</v>
      </c>
      <c r="V17" s="14">
        <v>4176</v>
      </c>
      <c r="W17" s="41">
        <f t="shared" si="2"/>
        <v>1.2582103043085267</v>
      </c>
    </row>
    <row r="18" spans="1:23" s="4" customFormat="1" ht="14.25">
      <c r="A18" s="11">
        <v>12</v>
      </c>
      <c r="B18" s="36" t="s">
        <v>44</v>
      </c>
      <c r="C18" s="11">
        <v>3</v>
      </c>
      <c r="D18" s="14">
        <v>430467</v>
      </c>
      <c r="E18" s="15">
        <v>147</v>
      </c>
      <c r="F18" s="15">
        <v>115</v>
      </c>
      <c r="G18" s="14">
        <v>2935</v>
      </c>
      <c r="H18" s="14">
        <v>3732</v>
      </c>
      <c r="I18" s="41">
        <f t="shared" si="3"/>
        <v>1.271550255536627</v>
      </c>
      <c r="J18" s="11">
        <v>4</v>
      </c>
      <c r="K18" s="14">
        <v>598950</v>
      </c>
      <c r="L18" s="15">
        <v>165</v>
      </c>
      <c r="M18" s="15">
        <v>117</v>
      </c>
      <c r="N18" s="14">
        <v>3625</v>
      </c>
      <c r="O18" s="14">
        <v>5108</v>
      </c>
      <c r="P18" s="41">
        <f t="shared" si="0"/>
        <v>1.409103448275862</v>
      </c>
      <c r="Q18" s="11">
        <f t="shared" si="1"/>
        <v>7</v>
      </c>
      <c r="R18" s="14">
        <v>526743</v>
      </c>
      <c r="S18" s="15">
        <v>157</v>
      </c>
      <c r="T18" s="15">
        <v>116</v>
      </c>
      <c r="U18" s="14">
        <v>3349</v>
      </c>
      <c r="V18" s="14">
        <v>4524</v>
      </c>
      <c r="W18" s="41">
        <f t="shared" si="2"/>
        <v>1.3508510002985965</v>
      </c>
    </row>
    <row r="19" spans="1:23" s="4" customFormat="1" ht="14.25">
      <c r="A19" s="11">
        <v>13</v>
      </c>
      <c r="B19" s="36" t="s">
        <v>45</v>
      </c>
      <c r="C19" s="11">
        <v>7</v>
      </c>
      <c r="D19" s="14">
        <v>434657</v>
      </c>
      <c r="E19" s="15">
        <v>153</v>
      </c>
      <c r="F19" s="15">
        <v>126</v>
      </c>
      <c r="G19" s="14">
        <v>2836</v>
      </c>
      <c r="H19" s="14">
        <v>3458</v>
      </c>
      <c r="I19" s="41">
        <f t="shared" si="3"/>
        <v>1.2193229901269393</v>
      </c>
      <c r="J19" s="11">
        <v>11</v>
      </c>
      <c r="K19" s="14">
        <v>563900</v>
      </c>
      <c r="L19" s="15">
        <v>170</v>
      </c>
      <c r="M19" s="15">
        <v>125</v>
      </c>
      <c r="N19" s="14">
        <v>3312</v>
      </c>
      <c r="O19" s="14">
        <v>4518</v>
      </c>
      <c r="P19" s="41">
        <f t="shared" si="0"/>
        <v>1.3641304347826086</v>
      </c>
      <c r="Q19" s="11">
        <f t="shared" si="1"/>
        <v>18</v>
      </c>
      <c r="R19" s="14">
        <v>513639</v>
      </c>
      <c r="S19" s="15">
        <v>164</v>
      </c>
      <c r="T19" s="15">
        <v>125</v>
      </c>
      <c r="U19" s="14">
        <v>3138</v>
      </c>
      <c r="V19" s="14">
        <v>4104</v>
      </c>
      <c r="W19" s="41">
        <f t="shared" si="2"/>
        <v>1.3078393881453154</v>
      </c>
    </row>
    <row r="20" spans="1:23" s="4" customFormat="1" ht="14.25">
      <c r="A20" s="11">
        <v>14</v>
      </c>
      <c r="B20" s="36" t="s">
        <v>46</v>
      </c>
      <c r="C20" s="11">
        <v>69</v>
      </c>
      <c r="D20" s="14">
        <v>421603</v>
      </c>
      <c r="E20" s="15">
        <v>149</v>
      </c>
      <c r="F20" s="15">
        <v>117</v>
      </c>
      <c r="G20" s="14">
        <v>2833</v>
      </c>
      <c r="H20" s="14">
        <v>3607</v>
      </c>
      <c r="I20" s="41">
        <f t="shared" si="3"/>
        <v>1.2732086127779738</v>
      </c>
      <c r="J20" s="11">
        <v>82</v>
      </c>
      <c r="K20" s="14">
        <v>587977</v>
      </c>
      <c r="L20" s="15">
        <v>172</v>
      </c>
      <c r="M20" s="15">
        <v>122</v>
      </c>
      <c r="N20" s="14">
        <v>3421</v>
      </c>
      <c r="O20" s="14">
        <v>4816</v>
      </c>
      <c r="P20" s="41">
        <f t="shared" si="0"/>
        <v>1.4077755042385267</v>
      </c>
      <c r="Q20" s="11">
        <f t="shared" si="1"/>
        <v>151</v>
      </c>
      <c r="R20" s="14">
        <v>511952</v>
      </c>
      <c r="S20" s="15">
        <v>161</v>
      </c>
      <c r="T20" s="15">
        <v>120</v>
      </c>
      <c r="U20" s="14">
        <v>3173</v>
      </c>
      <c r="V20" s="14">
        <v>4276</v>
      </c>
      <c r="W20" s="41">
        <f t="shared" si="2"/>
        <v>1.3476205483769303</v>
      </c>
    </row>
    <row r="21" spans="1:23" s="4" customFormat="1" ht="14.25">
      <c r="A21" s="11">
        <v>15</v>
      </c>
      <c r="B21" s="36" t="s">
        <v>47</v>
      </c>
      <c r="C21" s="11">
        <v>0</v>
      </c>
      <c r="D21" s="14">
        <v>0</v>
      </c>
      <c r="E21" s="15">
        <v>0</v>
      </c>
      <c r="F21" s="15">
        <v>0</v>
      </c>
      <c r="G21" s="14">
        <v>0</v>
      </c>
      <c r="H21" s="14">
        <v>0</v>
      </c>
      <c r="I21" s="41">
        <v>0</v>
      </c>
      <c r="J21" s="11">
        <v>1</v>
      </c>
      <c r="K21" s="14">
        <v>511500</v>
      </c>
      <c r="L21" s="15">
        <v>166</v>
      </c>
      <c r="M21" s="15">
        <v>114</v>
      </c>
      <c r="N21" s="14">
        <f>SUM(K21/L21)</f>
        <v>3081.3253012048194</v>
      </c>
      <c r="O21" s="14">
        <f>SUM(K21/M21)</f>
        <v>4486.8421052631575</v>
      </c>
      <c r="P21" s="41">
        <f t="shared" si="0"/>
        <v>1.4561403508771928</v>
      </c>
      <c r="Q21" s="11">
        <f t="shared" si="1"/>
        <v>1</v>
      </c>
      <c r="R21" s="14">
        <v>511500</v>
      </c>
      <c r="S21" s="15">
        <v>166</v>
      </c>
      <c r="T21" s="15">
        <v>114</v>
      </c>
      <c r="U21" s="14">
        <f>SUM(R21/S21)</f>
        <v>3081.3253012048194</v>
      </c>
      <c r="V21" s="14">
        <f>SUM(R21/T21)</f>
        <v>4486.8421052631575</v>
      </c>
      <c r="W21" s="41">
        <f t="shared" si="2"/>
        <v>1.4561403508771928</v>
      </c>
    </row>
    <row r="22" spans="1:23" s="4" customFormat="1" ht="14.25">
      <c r="A22" s="11">
        <v>16</v>
      </c>
      <c r="B22" s="36" t="s">
        <v>48</v>
      </c>
      <c r="C22" s="11">
        <v>0</v>
      </c>
      <c r="D22" s="14">
        <v>0</v>
      </c>
      <c r="E22" s="15">
        <v>0</v>
      </c>
      <c r="F22" s="15">
        <v>0</v>
      </c>
      <c r="G22" s="14">
        <v>0</v>
      </c>
      <c r="H22" s="14">
        <v>0</v>
      </c>
      <c r="I22" s="41">
        <v>0</v>
      </c>
      <c r="J22" s="11">
        <v>1</v>
      </c>
      <c r="K22" s="14">
        <v>508200</v>
      </c>
      <c r="L22" s="15">
        <v>158</v>
      </c>
      <c r="M22" s="15">
        <v>128</v>
      </c>
      <c r="N22" s="14">
        <f>SUM(K22/L22)</f>
        <v>3216.4556962025317</v>
      </c>
      <c r="O22" s="14">
        <f>SUM(K22/M22)</f>
        <v>3970.3125</v>
      </c>
      <c r="P22" s="41">
        <f t="shared" si="0"/>
        <v>1.234375</v>
      </c>
      <c r="Q22" s="11">
        <f t="shared" si="1"/>
        <v>1</v>
      </c>
      <c r="R22" s="14">
        <v>508200</v>
      </c>
      <c r="S22" s="15">
        <v>158</v>
      </c>
      <c r="T22" s="15">
        <v>128</v>
      </c>
      <c r="U22" s="14">
        <f>SUM(R22/S22)</f>
        <v>3216.4556962025317</v>
      </c>
      <c r="V22" s="14">
        <f>SUM(R22/T22)</f>
        <v>3970.3125</v>
      </c>
      <c r="W22" s="41">
        <f t="shared" si="2"/>
        <v>1.234375</v>
      </c>
    </row>
    <row r="23" spans="1:23" s="4" customFormat="1" ht="14.25">
      <c r="A23" s="11">
        <v>17</v>
      </c>
      <c r="B23" s="36" t="s">
        <v>49</v>
      </c>
      <c r="C23" s="11">
        <v>2</v>
      </c>
      <c r="D23" s="14">
        <v>487300</v>
      </c>
      <c r="E23" s="15">
        <v>160</v>
      </c>
      <c r="F23" s="15">
        <v>128</v>
      </c>
      <c r="G23" s="14">
        <v>3046</v>
      </c>
      <c r="H23" s="14">
        <v>3807</v>
      </c>
      <c r="I23" s="41">
        <f t="shared" si="3"/>
        <v>1.2498358502954694</v>
      </c>
      <c r="J23" s="11">
        <v>4</v>
      </c>
      <c r="K23" s="14">
        <v>507375</v>
      </c>
      <c r="L23" s="15">
        <v>172</v>
      </c>
      <c r="M23" s="15">
        <v>126</v>
      </c>
      <c r="N23" s="14">
        <v>2958</v>
      </c>
      <c r="O23" s="14">
        <v>4019</v>
      </c>
      <c r="P23" s="41">
        <f t="shared" si="0"/>
        <v>1.3586883029073697</v>
      </c>
      <c r="Q23" s="11">
        <f t="shared" si="1"/>
        <v>6</v>
      </c>
      <c r="R23" s="14">
        <v>500683</v>
      </c>
      <c r="S23" s="15">
        <v>168</v>
      </c>
      <c r="T23" s="15">
        <v>127</v>
      </c>
      <c r="U23" s="14">
        <v>2986</v>
      </c>
      <c r="V23" s="14">
        <v>3948</v>
      </c>
      <c r="W23" s="41">
        <f t="shared" si="2"/>
        <v>1.3221701272605493</v>
      </c>
    </row>
    <row r="24" spans="1:23" s="4" customFormat="1" ht="14.25">
      <c r="A24" s="11">
        <v>18</v>
      </c>
      <c r="B24" s="36" t="s">
        <v>50</v>
      </c>
      <c r="C24" s="11">
        <v>1</v>
      </c>
      <c r="D24" s="14">
        <v>429000</v>
      </c>
      <c r="E24" s="15">
        <v>127</v>
      </c>
      <c r="F24" s="15">
        <v>136</v>
      </c>
      <c r="G24" s="14">
        <f>SUM(D24/E24)</f>
        <v>3377.952755905512</v>
      </c>
      <c r="H24" s="14">
        <f>SUM(D24/F24)</f>
        <v>3154.4117647058824</v>
      </c>
      <c r="I24" s="41">
        <f t="shared" si="3"/>
        <v>0.9338235294117647</v>
      </c>
      <c r="J24" s="11">
        <v>2</v>
      </c>
      <c r="K24" s="14">
        <v>524700</v>
      </c>
      <c r="L24" s="15">
        <v>154</v>
      </c>
      <c r="M24" s="15">
        <v>116</v>
      </c>
      <c r="N24" s="14">
        <v>3418</v>
      </c>
      <c r="O24" s="14">
        <v>4543</v>
      </c>
      <c r="P24" s="41">
        <f t="shared" si="0"/>
        <v>1.329139847864248</v>
      </c>
      <c r="Q24" s="11">
        <f t="shared" si="1"/>
        <v>3</v>
      </c>
      <c r="R24" s="14">
        <v>492800</v>
      </c>
      <c r="S24" s="15">
        <v>145</v>
      </c>
      <c r="T24" s="15">
        <v>122</v>
      </c>
      <c r="U24" s="14">
        <v>3406</v>
      </c>
      <c r="V24" s="14">
        <v>4028</v>
      </c>
      <c r="W24" s="41">
        <f t="shared" si="2"/>
        <v>1.1826189078097475</v>
      </c>
    </row>
    <row r="25" spans="1:23" s="4" customFormat="1" ht="14.25">
      <c r="A25" s="11">
        <v>19</v>
      </c>
      <c r="B25" s="36" t="s">
        <v>51</v>
      </c>
      <c r="C25" s="11">
        <v>2</v>
      </c>
      <c r="D25" s="14">
        <v>354200</v>
      </c>
      <c r="E25" s="15">
        <v>91</v>
      </c>
      <c r="F25" s="15">
        <v>65</v>
      </c>
      <c r="G25" s="14">
        <v>3892</v>
      </c>
      <c r="H25" s="14">
        <v>5449</v>
      </c>
      <c r="I25" s="41">
        <f t="shared" si="3"/>
        <v>1.4000513874614593</v>
      </c>
      <c r="J25" s="11">
        <v>3</v>
      </c>
      <c r="K25" s="14">
        <v>578233</v>
      </c>
      <c r="L25" s="15">
        <v>169</v>
      </c>
      <c r="M25" s="15">
        <v>129</v>
      </c>
      <c r="N25" s="14">
        <v>3428</v>
      </c>
      <c r="O25" s="14">
        <v>4482</v>
      </c>
      <c r="P25" s="41">
        <f t="shared" si="0"/>
        <v>1.307467911318553</v>
      </c>
      <c r="Q25" s="11">
        <f t="shared" si="1"/>
        <v>5</v>
      </c>
      <c r="R25" s="14">
        <v>488620</v>
      </c>
      <c r="S25" s="15">
        <v>138</v>
      </c>
      <c r="T25" s="15">
        <v>103</v>
      </c>
      <c r="U25" s="14">
        <v>3551</v>
      </c>
      <c r="V25" s="14">
        <v>4726</v>
      </c>
      <c r="W25" s="41">
        <f t="shared" si="2"/>
        <v>1.3308927062799212</v>
      </c>
    </row>
    <row r="26" spans="1:23" s="4" customFormat="1" ht="14.25">
      <c r="A26" s="11">
        <v>20</v>
      </c>
      <c r="B26" s="36" t="s">
        <v>52</v>
      </c>
      <c r="C26" s="11">
        <v>1</v>
      </c>
      <c r="D26" s="14">
        <v>486200</v>
      </c>
      <c r="E26" s="15">
        <v>177</v>
      </c>
      <c r="F26" s="15">
        <v>127</v>
      </c>
      <c r="G26" s="14">
        <f>SUM(D26/E26)</f>
        <v>2746.892655367232</v>
      </c>
      <c r="H26" s="14">
        <f>SUM(D26/F26)</f>
        <v>3828.3464566929133</v>
      </c>
      <c r="I26" s="41">
        <f t="shared" si="3"/>
        <v>1.3937007874015748</v>
      </c>
      <c r="J26" s="11">
        <v>0</v>
      </c>
      <c r="K26" s="14">
        <v>0</v>
      </c>
      <c r="L26" s="15">
        <v>0</v>
      </c>
      <c r="M26" s="15">
        <v>0</v>
      </c>
      <c r="N26" s="14">
        <v>0</v>
      </c>
      <c r="O26" s="14">
        <v>0</v>
      </c>
      <c r="P26" s="41">
        <v>0</v>
      </c>
      <c r="Q26" s="11">
        <f t="shared" si="1"/>
        <v>1</v>
      </c>
      <c r="R26" s="14">
        <v>486200</v>
      </c>
      <c r="S26" s="15">
        <v>177</v>
      </c>
      <c r="T26" s="15">
        <v>127</v>
      </c>
      <c r="U26" s="14">
        <v>2747</v>
      </c>
      <c r="V26" s="14">
        <v>3828</v>
      </c>
      <c r="W26" s="41">
        <f t="shared" si="2"/>
        <v>1.393520203858755</v>
      </c>
    </row>
    <row r="27" spans="1:23" s="4" customFormat="1" ht="14.25">
      <c r="A27" s="11">
        <v>21</v>
      </c>
      <c r="B27" s="36" t="s">
        <v>53</v>
      </c>
      <c r="C27" s="11">
        <v>1</v>
      </c>
      <c r="D27" s="14">
        <v>453200</v>
      </c>
      <c r="E27" s="15">
        <v>140</v>
      </c>
      <c r="F27" s="15">
        <v>137</v>
      </c>
      <c r="G27" s="14">
        <f>SUM(D27/E27)</f>
        <v>3237.1428571428573</v>
      </c>
      <c r="H27" s="14">
        <f>SUM(D27/F27)</f>
        <v>3308.029197080292</v>
      </c>
      <c r="I27" s="41">
        <f t="shared" si="3"/>
        <v>1.021897810218978</v>
      </c>
      <c r="J27" s="11">
        <v>1</v>
      </c>
      <c r="K27" s="14">
        <v>497200</v>
      </c>
      <c r="L27" s="15">
        <v>183</v>
      </c>
      <c r="M27" s="15">
        <v>130</v>
      </c>
      <c r="N27" s="14">
        <f>SUM(K27/L27)</f>
        <v>2716.9398907103823</v>
      </c>
      <c r="O27" s="14">
        <f>SUM(K27/M27)</f>
        <v>3824.6153846153848</v>
      </c>
      <c r="P27" s="41">
        <f t="shared" si="0"/>
        <v>1.4076923076923078</v>
      </c>
      <c r="Q27" s="11">
        <f t="shared" si="1"/>
        <v>2</v>
      </c>
      <c r="R27" s="14">
        <v>475200</v>
      </c>
      <c r="S27" s="15">
        <v>162</v>
      </c>
      <c r="T27" s="15">
        <v>134</v>
      </c>
      <c r="U27" s="14">
        <v>2942</v>
      </c>
      <c r="V27" s="14">
        <v>3560</v>
      </c>
      <c r="W27" s="41">
        <f t="shared" si="2"/>
        <v>1.2100611828687968</v>
      </c>
    </row>
    <row r="28" spans="1:23" s="4" customFormat="1" ht="14.25">
      <c r="A28" s="11">
        <v>22</v>
      </c>
      <c r="B28" s="36" t="s">
        <v>54</v>
      </c>
      <c r="C28" s="11">
        <v>6</v>
      </c>
      <c r="D28" s="14">
        <v>420933</v>
      </c>
      <c r="E28" s="15">
        <v>133</v>
      </c>
      <c r="F28" s="15">
        <v>116</v>
      </c>
      <c r="G28" s="14">
        <v>3177</v>
      </c>
      <c r="H28" s="14">
        <v>3629</v>
      </c>
      <c r="I28" s="41">
        <f t="shared" si="3"/>
        <v>1.1422725841989299</v>
      </c>
      <c r="J28" s="11">
        <v>7</v>
      </c>
      <c r="K28" s="14">
        <v>517786</v>
      </c>
      <c r="L28" s="15">
        <v>156</v>
      </c>
      <c r="M28" s="15">
        <v>131</v>
      </c>
      <c r="N28" s="14">
        <v>3322</v>
      </c>
      <c r="O28" s="14">
        <v>3957</v>
      </c>
      <c r="P28" s="41">
        <f t="shared" si="0"/>
        <v>1.191149909692956</v>
      </c>
      <c r="Q28" s="11">
        <f t="shared" si="1"/>
        <v>13</v>
      </c>
      <c r="R28" s="14">
        <v>473085</v>
      </c>
      <c r="S28" s="15">
        <v>145</v>
      </c>
      <c r="T28" s="15">
        <v>124</v>
      </c>
      <c r="U28" s="14">
        <v>3261</v>
      </c>
      <c r="V28" s="14">
        <v>3815</v>
      </c>
      <c r="W28" s="41">
        <f t="shared" si="2"/>
        <v>1.1698865378718184</v>
      </c>
    </row>
    <row r="29" spans="1:23" s="4" customFormat="1" ht="14.25">
      <c r="A29" s="11">
        <v>23</v>
      </c>
      <c r="B29" s="36" t="s">
        <v>55</v>
      </c>
      <c r="C29" s="11">
        <v>0</v>
      </c>
      <c r="D29" s="14">
        <v>0</v>
      </c>
      <c r="E29" s="15">
        <v>0</v>
      </c>
      <c r="F29" s="15">
        <v>0</v>
      </c>
      <c r="G29" s="14">
        <v>0</v>
      </c>
      <c r="H29" s="14">
        <v>0</v>
      </c>
      <c r="I29" s="41">
        <v>0</v>
      </c>
      <c r="J29" s="11">
        <v>1</v>
      </c>
      <c r="K29" s="14">
        <v>469700</v>
      </c>
      <c r="L29" s="15">
        <v>131</v>
      </c>
      <c r="M29" s="15">
        <v>111</v>
      </c>
      <c r="N29" s="14">
        <f>SUM(K29/L29)</f>
        <v>3585.4961832061067</v>
      </c>
      <c r="O29" s="14">
        <f>SUM(K29/M29)</f>
        <v>4231.531531531532</v>
      </c>
      <c r="P29" s="41">
        <f t="shared" si="0"/>
        <v>1.1801801801801803</v>
      </c>
      <c r="Q29" s="11">
        <f t="shared" si="1"/>
        <v>1</v>
      </c>
      <c r="R29" s="14">
        <v>469700</v>
      </c>
      <c r="S29" s="15">
        <v>131</v>
      </c>
      <c r="T29" s="15">
        <v>111</v>
      </c>
      <c r="U29" s="14">
        <v>3585</v>
      </c>
      <c r="V29" s="14">
        <f>SUM(R29/T29)</f>
        <v>4231.531531531532</v>
      </c>
      <c r="W29" s="41">
        <f t="shared" si="2"/>
        <v>1.180343523439758</v>
      </c>
    </row>
    <row r="30" spans="1:23" s="4" customFormat="1" ht="14.25">
      <c r="A30" s="11">
        <v>24</v>
      </c>
      <c r="B30" s="36" t="s">
        <v>56</v>
      </c>
      <c r="C30" s="11">
        <v>0</v>
      </c>
      <c r="D30" s="14">
        <v>0</v>
      </c>
      <c r="E30" s="15">
        <v>0</v>
      </c>
      <c r="F30" s="15">
        <v>0</v>
      </c>
      <c r="G30" s="14">
        <v>0</v>
      </c>
      <c r="H30" s="14">
        <v>0</v>
      </c>
      <c r="I30" s="41">
        <v>0</v>
      </c>
      <c r="J30" s="11">
        <v>1</v>
      </c>
      <c r="K30" s="14">
        <v>467500</v>
      </c>
      <c r="L30" s="15">
        <v>158</v>
      </c>
      <c r="M30" s="15">
        <v>133</v>
      </c>
      <c r="N30" s="14">
        <f>SUM(K30/L30)</f>
        <v>2958.8607594936707</v>
      </c>
      <c r="O30" s="14">
        <f>SUM(K30/M30)</f>
        <v>3515.0375939849623</v>
      </c>
      <c r="P30" s="41">
        <f t="shared" si="0"/>
        <v>1.1879699248120301</v>
      </c>
      <c r="Q30" s="11">
        <f t="shared" si="1"/>
        <v>1</v>
      </c>
      <c r="R30" s="14">
        <v>467500</v>
      </c>
      <c r="S30" s="15">
        <v>158</v>
      </c>
      <c r="T30" s="15">
        <v>133</v>
      </c>
      <c r="U30" s="14">
        <f>SUM(R30/S30)</f>
        <v>2958.8607594936707</v>
      </c>
      <c r="V30" s="14">
        <f>SUM(R30/T30)</f>
        <v>3515.0375939849623</v>
      </c>
      <c r="W30" s="41">
        <f t="shared" si="2"/>
        <v>1.1879699248120301</v>
      </c>
    </row>
    <row r="31" spans="1:23" s="4" customFormat="1" ht="14.25">
      <c r="A31" s="11">
        <v>25</v>
      </c>
      <c r="B31" s="36" t="s">
        <v>57</v>
      </c>
      <c r="C31" s="11">
        <v>2</v>
      </c>
      <c r="D31" s="14">
        <v>412500</v>
      </c>
      <c r="E31" s="15">
        <v>152</v>
      </c>
      <c r="F31" s="15">
        <v>141</v>
      </c>
      <c r="G31" s="14">
        <v>2723</v>
      </c>
      <c r="H31" s="14">
        <v>2926</v>
      </c>
      <c r="I31" s="41">
        <f t="shared" si="3"/>
        <v>1.0745501285347043</v>
      </c>
      <c r="J31" s="11">
        <v>9</v>
      </c>
      <c r="K31" s="14">
        <v>478500</v>
      </c>
      <c r="L31" s="15">
        <v>169</v>
      </c>
      <c r="M31" s="15">
        <v>126</v>
      </c>
      <c r="N31" s="14">
        <v>2830</v>
      </c>
      <c r="O31" s="14">
        <v>3788</v>
      </c>
      <c r="P31" s="41">
        <f t="shared" si="0"/>
        <v>1.3385159010600707</v>
      </c>
      <c r="Q31" s="11">
        <f t="shared" si="1"/>
        <v>11</v>
      </c>
      <c r="R31" s="14">
        <v>466500</v>
      </c>
      <c r="S31" s="15">
        <v>166</v>
      </c>
      <c r="T31" s="15">
        <v>129</v>
      </c>
      <c r="U31" s="14">
        <v>2812</v>
      </c>
      <c r="V31" s="14">
        <v>3616</v>
      </c>
      <c r="W31" s="41">
        <f t="shared" si="2"/>
        <v>1.2859174964438123</v>
      </c>
    </row>
    <row r="32" spans="1:23" s="4" customFormat="1" ht="14.25">
      <c r="A32" s="11">
        <v>26</v>
      </c>
      <c r="B32" s="36" t="s">
        <v>58</v>
      </c>
      <c r="C32" s="11">
        <v>8</v>
      </c>
      <c r="D32" s="14">
        <v>430788</v>
      </c>
      <c r="E32" s="15">
        <v>149</v>
      </c>
      <c r="F32" s="15">
        <v>128</v>
      </c>
      <c r="G32" s="14">
        <v>2884</v>
      </c>
      <c r="H32" s="14">
        <v>3369</v>
      </c>
      <c r="I32" s="41">
        <f t="shared" si="3"/>
        <v>1.1681692094313454</v>
      </c>
      <c r="J32" s="11">
        <v>10</v>
      </c>
      <c r="K32" s="14">
        <v>476190</v>
      </c>
      <c r="L32" s="15">
        <v>164</v>
      </c>
      <c r="M32" s="15">
        <v>127</v>
      </c>
      <c r="N32" s="14">
        <v>2902</v>
      </c>
      <c r="O32" s="14">
        <v>3755</v>
      </c>
      <c r="P32" s="41">
        <f t="shared" si="0"/>
        <v>1.293935217091661</v>
      </c>
      <c r="Q32" s="11">
        <f t="shared" si="1"/>
        <v>18</v>
      </c>
      <c r="R32" s="14">
        <v>456011</v>
      </c>
      <c r="S32" s="15">
        <v>158</v>
      </c>
      <c r="T32" s="15">
        <v>127</v>
      </c>
      <c r="U32" s="14">
        <v>2894</v>
      </c>
      <c r="V32" s="14">
        <v>3583</v>
      </c>
      <c r="W32" s="41">
        <f t="shared" si="2"/>
        <v>1.238078783690394</v>
      </c>
    </row>
    <row r="33" spans="1:23" s="4" customFormat="1" ht="14.25">
      <c r="A33" s="11">
        <v>27</v>
      </c>
      <c r="B33" s="36" t="s">
        <v>59</v>
      </c>
      <c r="C33" s="11">
        <v>2</v>
      </c>
      <c r="D33" s="14">
        <v>443850</v>
      </c>
      <c r="E33" s="15">
        <v>158</v>
      </c>
      <c r="F33" s="15">
        <v>136</v>
      </c>
      <c r="G33" s="14">
        <v>2818</v>
      </c>
      <c r="H33" s="14">
        <v>3276</v>
      </c>
      <c r="I33" s="41">
        <f t="shared" si="3"/>
        <v>1.1625266146202982</v>
      </c>
      <c r="J33" s="11">
        <v>0</v>
      </c>
      <c r="K33" s="14">
        <v>0</v>
      </c>
      <c r="L33" s="15">
        <v>0</v>
      </c>
      <c r="M33" s="15">
        <v>0</v>
      </c>
      <c r="N33" s="14">
        <v>0</v>
      </c>
      <c r="O33" s="14">
        <v>0</v>
      </c>
      <c r="P33" s="41">
        <v>0</v>
      </c>
      <c r="Q33" s="11">
        <f t="shared" si="1"/>
        <v>2</v>
      </c>
      <c r="R33" s="14">
        <v>443850</v>
      </c>
      <c r="S33" s="15">
        <v>158</v>
      </c>
      <c r="T33" s="15">
        <v>136</v>
      </c>
      <c r="U33" s="14">
        <v>2818</v>
      </c>
      <c r="V33" s="14">
        <v>3276</v>
      </c>
      <c r="W33" s="41">
        <f t="shared" si="2"/>
        <v>1.1625266146202982</v>
      </c>
    </row>
    <row r="34" spans="1:23" s="4" customFormat="1" ht="14.25">
      <c r="A34" s="11">
        <v>28</v>
      </c>
      <c r="B34" s="36" t="s">
        <v>60</v>
      </c>
      <c r="C34" s="11">
        <v>10</v>
      </c>
      <c r="D34" s="14">
        <v>416680</v>
      </c>
      <c r="E34" s="15">
        <v>149</v>
      </c>
      <c r="F34" s="15">
        <v>127</v>
      </c>
      <c r="G34" s="14">
        <v>2797</v>
      </c>
      <c r="H34" s="14">
        <v>3291</v>
      </c>
      <c r="I34" s="41">
        <f t="shared" si="3"/>
        <v>1.1766178047908473</v>
      </c>
      <c r="J34" s="11">
        <v>8</v>
      </c>
      <c r="K34" s="14">
        <v>465575</v>
      </c>
      <c r="L34" s="15">
        <v>161</v>
      </c>
      <c r="M34" s="15">
        <v>127</v>
      </c>
      <c r="N34" s="14">
        <v>2885</v>
      </c>
      <c r="O34" s="14">
        <v>3655</v>
      </c>
      <c r="P34" s="41">
        <f t="shared" si="0"/>
        <v>1.266897746967071</v>
      </c>
      <c r="Q34" s="11">
        <f t="shared" si="1"/>
        <v>18</v>
      </c>
      <c r="R34" s="14">
        <v>438411</v>
      </c>
      <c r="S34" s="15">
        <v>155</v>
      </c>
      <c r="T34" s="15">
        <v>127</v>
      </c>
      <c r="U34" s="14">
        <v>2838</v>
      </c>
      <c r="V34" s="14">
        <v>3454</v>
      </c>
      <c r="W34" s="41">
        <f t="shared" si="2"/>
        <v>1.2170542635658914</v>
      </c>
    </row>
    <row r="35" spans="1:23" s="4" customFormat="1" ht="14.25">
      <c r="A35" s="11">
        <v>29</v>
      </c>
      <c r="B35" s="36" t="s">
        <v>61</v>
      </c>
      <c r="C35" s="11">
        <v>4</v>
      </c>
      <c r="D35" s="14">
        <v>464475</v>
      </c>
      <c r="E35" s="15">
        <v>148</v>
      </c>
      <c r="F35" s="15">
        <v>123</v>
      </c>
      <c r="G35" s="14">
        <v>3133</v>
      </c>
      <c r="H35" s="14">
        <v>3776</v>
      </c>
      <c r="I35" s="41">
        <f t="shared" si="3"/>
        <v>1.2052345994254707</v>
      </c>
      <c r="J35" s="11">
        <v>14</v>
      </c>
      <c r="K35" s="14">
        <v>428214</v>
      </c>
      <c r="L35" s="15">
        <v>165</v>
      </c>
      <c r="M35" s="15">
        <v>140</v>
      </c>
      <c r="N35" s="14">
        <v>2603</v>
      </c>
      <c r="O35" s="14">
        <v>3062</v>
      </c>
      <c r="P35" s="41">
        <f t="shared" si="0"/>
        <v>1.1763349980791395</v>
      </c>
      <c r="Q35" s="11">
        <f t="shared" si="1"/>
        <v>18</v>
      </c>
      <c r="R35" s="14">
        <v>436272</v>
      </c>
      <c r="S35" s="15">
        <v>161</v>
      </c>
      <c r="T35" s="15">
        <v>136</v>
      </c>
      <c r="U35" s="14">
        <v>2712</v>
      </c>
      <c r="V35" s="14">
        <v>3205</v>
      </c>
      <c r="W35" s="41">
        <f t="shared" si="2"/>
        <v>1.1817846607669618</v>
      </c>
    </row>
    <row r="36" spans="1:23" s="4" customFormat="1" ht="14.25">
      <c r="A36" s="11">
        <v>30</v>
      </c>
      <c r="B36" s="36" t="s">
        <v>62</v>
      </c>
      <c r="C36" s="11">
        <v>1</v>
      </c>
      <c r="D36" s="14">
        <v>435600</v>
      </c>
      <c r="E36" s="15">
        <v>151</v>
      </c>
      <c r="F36" s="15">
        <v>102</v>
      </c>
      <c r="G36" s="14">
        <f>SUM(D36/E36)</f>
        <v>2884.7682119205297</v>
      </c>
      <c r="H36" s="14">
        <f>SUM(D36/F36)</f>
        <v>4270.588235294118</v>
      </c>
      <c r="I36" s="41">
        <f t="shared" si="3"/>
        <v>1.4803921568627454</v>
      </c>
      <c r="J36" s="11">
        <v>0</v>
      </c>
      <c r="K36" s="14">
        <v>0</v>
      </c>
      <c r="L36" s="15">
        <v>0</v>
      </c>
      <c r="M36" s="15">
        <v>0</v>
      </c>
      <c r="N36" s="14">
        <v>0</v>
      </c>
      <c r="O36" s="14">
        <v>0</v>
      </c>
      <c r="P36" s="41">
        <v>0</v>
      </c>
      <c r="Q36" s="11">
        <f t="shared" si="1"/>
        <v>1</v>
      </c>
      <c r="R36" s="14">
        <v>435600</v>
      </c>
      <c r="S36" s="15">
        <v>151</v>
      </c>
      <c r="T36" s="15">
        <v>102</v>
      </c>
      <c r="U36" s="14">
        <f>SUM(R36/S36)</f>
        <v>2884.7682119205297</v>
      </c>
      <c r="V36" s="14">
        <f>SUM(R36/T36)</f>
        <v>4270.588235294118</v>
      </c>
      <c r="W36" s="41">
        <f t="shared" si="2"/>
        <v>1.4803921568627454</v>
      </c>
    </row>
    <row r="37" spans="1:23" s="4" customFormat="1" ht="14.25">
      <c r="A37" s="11">
        <v>31</v>
      </c>
      <c r="B37" s="36" t="s">
        <v>63</v>
      </c>
      <c r="C37" s="11">
        <v>0</v>
      </c>
      <c r="D37" s="14">
        <v>0</v>
      </c>
      <c r="E37" s="15">
        <v>0</v>
      </c>
      <c r="F37" s="15">
        <v>0</v>
      </c>
      <c r="G37" s="14">
        <v>0</v>
      </c>
      <c r="H37" s="14">
        <v>0</v>
      </c>
      <c r="I37" s="41">
        <v>0</v>
      </c>
      <c r="J37" s="11">
        <v>2</v>
      </c>
      <c r="K37" s="14">
        <v>430650</v>
      </c>
      <c r="L37" s="15">
        <v>181</v>
      </c>
      <c r="M37" s="15">
        <v>133</v>
      </c>
      <c r="N37" s="14">
        <v>2386</v>
      </c>
      <c r="O37" s="14">
        <v>3250</v>
      </c>
      <c r="P37" s="41">
        <f t="shared" si="0"/>
        <v>1.3621123218776194</v>
      </c>
      <c r="Q37" s="11">
        <f t="shared" si="1"/>
        <v>2</v>
      </c>
      <c r="R37" s="14">
        <v>430650</v>
      </c>
      <c r="S37" s="15">
        <v>181</v>
      </c>
      <c r="T37" s="15">
        <v>133</v>
      </c>
      <c r="U37" s="14">
        <v>2386</v>
      </c>
      <c r="V37" s="14">
        <v>3250</v>
      </c>
      <c r="W37" s="41">
        <f t="shared" si="2"/>
        <v>1.3621123218776194</v>
      </c>
    </row>
    <row r="38" spans="1:23" s="4" customFormat="1" ht="14.25">
      <c r="A38" s="11">
        <v>32</v>
      </c>
      <c r="B38" s="36" t="s">
        <v>64</v>
      </c>
      <c r="C38" s="11">
        <v>0</v>
      </c>
      <c r="D38" s="14">
        <v>0</v>
      </c>
      <c r="E38" s="15">
        <v>0</v>
      </c>
      <c r="F38" s="15">
        <v>0</v>
      </c>
      <c r="G38" s="14">
        <v>0</v>
      </c>
      <c r="H38" s="14">
        <v>0</v>
      </c>
      <c r="I38" s="41">
        <v>0</v>
      </c>
      <c r="J38" s="11">
        <v>7</v>
      </c>
      <c r="K38" s="14">
        <v>426014</v>
      </c>
      <c r="L38" s="15">
        <v>152</v>
      </c>
      <c r="M38" s="15">
        <v>131</v>
      </c>
      <c r="N38" s="14">
        <v>2800</v>
      </c>
      <c r="O38" s="14">
        <v>3248</v>
      </c>
      <c r="P38" s="41">
        <f t="shared" si="0"/>
        <v>1.16</v>
      </c>
      <c r="Q38" s="11">
        <f t="shared" si="1"/>
        <v>7</v>
      </c>
      <c r="R38" s="14">
        <v>426014</v>
      </c>
      <c r="S38" s="15">
        <v>152</v>
      </c>
      <c r="T38" s="15">
        <v>131</v>
      </c>
      <c r="U38" s="14">
        <v>2800</v>
      </c>
      <c r="V38" s="14">
        <v>3248</v>
      </c>
      <c r="W38" s="41">
        <f t="shared" si="2"/>
        <v>1.16</v>
      </c>
    </row>
    <row r="39" spans="1:23" s="4" customFormat="1" ht="14.25">
      <c r="A39" s="11">
        <v>33</v>
      </c>
      <c r="B39" s="36" t="s">
        <v>65</v>
      </c>
      <c r="C39" s="11">
        <v>1</v>
      </c>
      <c r="D39" s="14">
        <v>425700</v>
      </c>
      <c r="E39" s="15">
        <v>147</v>
      </c>
      <c r="F39" s="15">
        <v>132</v>
      </c>
      <c r="G39" s="14">
        <f>SUM(D39/E39)</f>
        <v>2895.918367346939</v>
      </c>
      <c r="H39" s="14">
        <f>SUM(D39/F39)</f>
        <v>3225</v>
      </c>
      <c r="I39" s="41">
        <f t="shared" si="3"/>
        <v>1.1136363636363635</v>
      </c>
      <c r="J39" s="11">
        <v>0</v>
      </c>
      <c r="K39" s="14">
        <v>0</v>
      </c>
      <c r="L39" s="15">
        <v>0</v>
      </c>
      <c r="M39" s="15">
        <v>0</v>
      </c>
      <c r="N39" s="14">
        <v>0</v>
      </c>
      <c r="O39" s="14">
        <v>0</v>
      </c>
      <c r="P39" s="41">
        <v>0</v>
      </c>
      <c r="Q39" s="11">
        <f aca="true" t="shared" si="4" ref="Q39:Q54">SUM(C39,J39)</f>
        <v>1</v>
      </c>
      <c r="R39" s="14">
        <v>425700</v>
      </c>
      <c r="S39" s="15">
        <v>147</v>
      </c>
      <c r="T39" s="15">
        <v>132</v>
      </c>
      <c r="U39" s="14">
        <f>SUM(R39/S39)</f>
        <v>2895.918367346939</v>
      </c>
      <c r="V39" s="14">
        <f>SUM(R39/T39)</f>
        <v>3225</v>
      </c>
      <c r="W39" s="41">
        <f t="shared" si="2"/>
        <v>1.1136363636363635</v>
      </c>
    </row>
    <row r="40" spans="1:23" s="4" customFormat="1" ht="14.25">
      <c r="A40" s="11">
        <v>34</v>
      </c>
      <c r="B40" s="36" t="s">
        <v>66</v>
      </c>
      <c r="C40" s="11">
        <v>6</v>
      </c>
      <c r="D40" s="14">
        <v>362633</v>
      </c>
      <c r="E40" s="15">
        <v>137</v>
      </c>
      <c r="F40" s="15">
        <v>127</v>
      </c>
      <c r="G40" s="14">
        <v>2641</v>
      </c>
      <c r="H40" s="14">
        <v>2852</v>
      </c>
      <c r="I40" s="41">
        <f t="shared" si="3"/>
        <v>1.0798939795531997</v>
      </c>
      <c r="J40" s="11">
        <v>9</v>
      </c>
      <c r="K40" s="14">
        <v>461389</v>
      </c>
      <c r="L40" s="15">
        <v>149</v>
      </c>
      <c r="M40" s="15">
        <v>136</v>
      </c>
      <c r="N40" s="14">
        <v>3104</v>
      </c>
      <c r="O40" s="14">
        <v>3382</v>
      </c>
      <c r="P40" s="41">
        <f t="shared" si="0"/>
        <v>1.089561855670103</v>
      </c>
      <c r="Q40" s="11">
        <f t="shared" si="4"/>
        <v>15</v>
      </c>
      <c r="R40" s="14">
        <v>421887</v>
      </c>
      <c r="S40" s="15">
        <v>144</v>
      </c>
      <c r="T40" s="15">
        <v>133</v>
      </c>
      <c r="U40" s="14">
        <v>2927</v>
      </c>
      <c r="V40" s="14">
        <v>3178</v>
      </c>
      <c r="W40" s="41">
        <f t="shared" si="2"/>
        <v>1.0857533310556884</v>
      </c>
    </row>
    <row r="41" spans="1:23" s="4" customFormat="1" ht="14.25">
      <c r="A41" s="11">
        <v>35</v>
      </c>
      <c r="B41" s="36" t="s">
        <v>67</v>
      </c>
      <c r="C41" s="11">
        <v>2</v>
      </c>
      <c r="D41" s="14">
        <v>419650</v>
      </c>
      <c r="E41" s="15">
        <v>147</v>
      </c>
      <c r="F41" s="15">
        <v>122</v>
      </c>
      <c r="G41" s="14">
        <v>2865</v>
      </c>
      <c r="H41" s="14">
        <v>3454</v>
      </c>
      <c r="I41" s="41">
        <f t="shared" si="3"/>
        <v>1.205584642233857</v>
      </c>
      <c r="J41" s="11">
        <v>0</v>
      </c>
      <c r="K41" s="14">
        <v>0</v>
      </c>
      <c r="L41" s="15">
        <v>0</v>
      </c>
      <c r="M41" s="15">
        <v>0</v>
      </c>
      <c r="N41" s="14">
        <v>0</v>
      </c>
      <c r="O41" s="14">
        <v>0</v>
      </c>
      <c r="P41" s="41">
        <v>0</v>
      </c>
      <c r="Q41" s="11">
        <f t="shared" si="4"/>
        <v>2</v>
      </c>
      <c r="R41" s="14">
        <v>419650</v>
      </c>
      <c r="S41" s="15">
        <v>147</v>
      </c>
      <c r="T41" s="15">
        <v>122</v>
      </c>
      <c r="U41" s="14">
        <v>2865</v>
      </c>
      <c r="V41" s="14">
        <v>3454</v>
      </c>
      <c r="W41" s="41">
        <f t="shared" si="2"/>
        <v>1.205584642233857</v>
      </c>
    </row>
    <row r="42" spans="1:23" s="4" customFormat="1" ht="14.25">
      <c r="A42" s="11">
        <v>36</v>
      </c>
      <c r="B42" s="36" t="s">
        <v>68</v>
      </c>
      <c r="C42" s="11">
        <v>1</v>
      </c>
      <c r="D42" s="14">
        <v>419100</v>
      </c>
      <c r="E42" s="15">
        <v>141</v>
      </c>
      <c r="F42" s="15">
        <v>131</v>
      </c>
      <c r="G42" s="14">
        <f>SUM(D42/E42)</f>
        <v>2972.340425531915</v>
      </c>
      <c r="H42" s="14">
        <f>SUM(D42/F42)</f>
        <v>3199.236641221374</v>
      </c>
      <c r="I42" s="41">
        <f t="shared" si="3"/>
        <v>1.0763358778625953</v>
      </c>
      <c r="J42" s="11">
        <v>0</v>
      </c>
      <c r="K42" s="14">
        <v>0</v>
      </c>
      <c r="L42" s="15">
        <v>0</v>
      </c>
      <c r="M42" s="15">
        <v>0</v>
      </c>
      <c r="N42" s="14">
        <v>0</v>
      </c>
      <c r="O42" s="14">
        <v>0</v>
      </c>
      <c r="P42" s="41">
        <v>0</v>
      </c>
      <c r="Q42" s="11">
        <f t="shared" si="4"/>
        <v>1</v>
      </c>
      <c r="R42" s="14">
        <v>419100</v>
      </c>
      <c r="S42" s="15">
        <v>141</v>
      </c>
      <c r="T42" s="15">
        <v>131</v>
      </c>
      <c r="U42" s="14">
        <f>SUM(R42/S42)</f>
        <v>2972.340425531915</v>
      </c>
      <c r="V42" s="14">
        <f>SUM(R42/T42)</f>
        <v>3199.236641221374</v>
      </c>
      <c r="W42" s="41">
        <f t="shared" si="2"/>
        <v>1.0763358778625953</v>
      </c>
    </row>
    <row r="43" spans="1:23" s="4" customFormat="1" ht="14.25">
      <c r="A43" s="11">
        <v>37</v>
      </c>
      <c r="B43" s="36" t="s">
        <v>69</v>
      </c>
      <c r="C43" s="11">
        <v>0</v>
      </c>
      <c r="D43" s="14">
        <v>0</v>
      </c>
      <c r="E43" s="15">
        <v>0</v>
      </c>
      <c r="F43" s="15">
        <v>0</v>
      </c>
      <c r="G43" s="14">
        <v>0</v>
      </c>
      <c r="H43" s="14">
        <v>0</v>
      </c>
      <c r="I43" s="41">
        <v>0</v>
      </c>
      <c r="J43" s="11">
        <v>5</v>
      </c>
      <c r="K43" s="14">
        <v>413160</v>
      </c>
      <c r="L43" s="15">
        <v>138</v>
      </c>
      <c r="M43" s="15">
        <v>129</v>
      </c>
      <c r="N43" s="14">
        <v>2994</v>
      </c>
      <c r="O43" s="14">
        <v>3208</v>
      </c>
      <c r="P43" s="41">
        <f t="shared" si="0"/>
        <v>1.0714762859051437</v>
      </c>
      <c r="Q43" s="11">
        <f t="shared" si="4"/>
        <v>5</v>
      </c>
      <c r="R43" s="14">
        <v>413160</v>
      </c>
      <c r="S43" s="15">
        <v>138</v>
      </c>
      <c r="T43" s="15">
        <v>129</v>
      </c>
      <c r="U43" s="14">
        <v>2994</v>
      </c>
      <c r="V43" s="14">
        <v>3208</v>
      </c>
      <c r="W43" s="41">
        <f t="shared" si="2"/>
        <v>1.0714762859051437</v>
      </c>
    </row>
    <row r="44" spans="1:23" s="4" customFormat="1" ht="14.25">
      <c r="A44" s="11">
        <v>38</v>
      </c>
      <c r="B44" s="36" t="s">
        <v>70</v>
      </c>
      <c r="C44" s="11">
        <v>5</v>
      </c>
      <c r="D44" s="14">
        <v>412720</v>
      </c>
      <c r="E44" s="15">
        <v>146</v>
      </c>
      <c r="F44" s="15">
        <v>128</v>
      </c>
      <c r="G44" s="14">
        <v>2823</v>
      </c>
      <c r="H44" s="14">
        <v>3214</v>
      </c>
      <c r="I44" s="41">
        <f t="shared" si="3"/>
        <v>1.1385051363797378</v>
      </c>
      <c r="J44" s="11">
        <v>4</v>
      </c>
      <c r="K44" s="14">
        <v>407275</v>
      </c>
      <c r="L44" s="15">
        <v>136</v>
      </c>
      <c r="M44" s="15">
        <v>135</v>
      </c>
      <c r="N44" s="14">
        <v>2989</v>
      </c>
      <c r="O44" s="14">
        <v>3017</v>
      </c>
      <c r="P44" s="41">
        <f t="shared" si="0"/>
        <v>1.009367681498829</v>
      </c>
      <c r="Q44" s="11">
        <f t="shared" si="4"/>
        <v>9</v>
      </c>
      <c r="R44" s="14">
        <v>410300</v>
      </c>
      <c r="S44" s="15">
        <v>142</v>
      </c>
      <c r="T44" s="15">
        <v>131</v>
      </c>
      <c r="U44" s="14">
        <v>2894</v>
      </c>
      <c r="V44" s="14">
        <v>3124</v>
      </c>
      <c r="W44" s="41">
        <f t="shared" si="2"/>
        <v>1.079474775397374</v>
      </c>
    </row>
    <row r="45" spans="1:23" s="4" customFormat="1" ht="14.25">
      <c r="A45" s="11">
        <v>39</v>
      </c>
      <c r="B45" s="36" t="s">
        <v>71</v>
      </c>
      <c r="C45" s="11">
        <v>1</v>
      </c>
      <c r="D45" s="14">
        <v>409200</v>
      </c>
      <c r="E45" s="15">
        <v>157</v>
      </c>
      <c r="F45" s="15">
        <v>133</v>
      </c>
      <c r="G45" s="14">
        <f>SUM(D45/E45)</f>
        <v>2606.3694267515925</v>
      </c>
      <c r="H45" s="14">
        <f>SUM(D45/F45)</f>
        <v>3076.691729323308</v>
      </c>
      <c r="I45" s="41">
        <f t="shared" si="3"/>
        <v>1.1804511278195489</v>
      </c>
      <c r="J45" s="11">
        <v>0</v>
      </c>
      <c r="K45" s="14">
        <v>0</v>
      </c>
      <c r="L45" s="15">
        <v>0</v>
      </c>
      <c r="M45" s="15">
        <v>0</v>
      </c>
      <c r="N45" s="14">
        <v>0</v>
      </c>
      <c r="O45" s="14">
        <v>0</v>
      </c>
      <c r="P45" s="41">
        <v>0</v>
      </c>
      <c r="Q45" s="11">
        <f t="shared" si="4"/>
        <v>1</v>
      </c>
      <c r="R45" s="14">
        <v>409200</v>
      </c>
      <c r="S45" s="15">
        <v>157</v>
      </c>
      <c r="T45" s="15">
        <v>133</v>
      </c>
      <c r="U45" s="14">
        <v>2606</v>
      </c>
      <c r="V45" s="14">
        <v>3077</v>
      </c>
      <c r="W45" s="41">
        <f t="shared" si="2"/>
        <v>1.1807367613200308</v>
      </c>
    </row>
    <row r="46" spans="1:23" s="4" customFormat="1" ht="14.25">
      <c r="A46" s="11">
        <v>40</v>
      </c>
      <c r="B46" s="36" t="s">
        <v>72</v>
      </c>
      <c r="C46" s="11">
        <v>1</v>
      </c>
      <c r="D46" s="14">
        <v>222200</v>
      </c>
      <c r="E46" s="15">
        <v>104</v>
      </c>
      <c r="F46" s="15">
        <v>130</v>
      </c>
      <c r="G46" s="14">
        <f>SUM(D46/E46)</f>
        <v>2136.5384615384614</v>
      </c>
      <c r="H46" s="14">
        <f>SUM(D46/F46)</f>
        <v>1709.2307692307693</v>
      </c>
      <c r="I46" s="41">
        <f t="shared" si="3"/>
        <v>0.8</v>
      </c>
      <c r="J46" s="11">
        <v>1</v>
      </c>
      <c r="K46" s="14">
        <v>577500</v>
      </c>
      <c r="L46" s="15">
        <v>165</v>
      </c>
      <c r="M46" s="15">
        <v>123</v>
      </c>
      <c r="N46" s="14">
        <f>SUM(K46/L46)</f>
        <v>3500</v>
      </c>
      <c r="O46" s="14">
        <f>SUM(K46/M46)</f>
        <v>4695.121951219512</v>
      </c>
      <c r="P46" s="41">
        <f t="shared" si="0"/>
        <v>1.3414634146341462</v>
      </c>
      <c r="Q46" s="11">
        <f t="shared" si="4"/>
        <v>2</v>
      </c>
      <c r="R46" s="14">
        <v>399850</v>
      </c>
      <c r="S46" s="15">
        <v>135</v>
      </c>
      <c r="T46" s="15">
        <v>127</v>
      </c>
      <c r="U46" s="14">
        <v>2973</v>
      </c>
      <c r="V46" s="14">
        <v>3161</v>
      </c>
      <c r="W46" s="41">
        <f t="shared" si="2"/>
        <v>1.0632357887655566</v>
      </c>
    </row>
    <row r="47" spans="1:23" s="4" customFormat="1" ht="14.25">
      <c r="A47" s="11">
        <v>41</v>
      </c>
      <c r="B47" s="36" t="s">
        <v>73</v>
      </c>
      <c r="C47" s="11">
        <v>1</v>
      </c>
      <c r="D47" s="14">
        <v>385000</v>
      </c>
      <c r="E47" s="15">
        <v>127</v>
      </c>
      <c r="F47" s="15">
        <v>128</v>
      </c>
      <c r="G47" s="14">
        <f>SUM(D47/E47)</f>
        <v>3031.496062992126</v>
      </c>
      <c r="H47" s="14">
        <f>SUM(D47/F47)</f>
        <v>3007.8125</v>
      </c>
      <c r="I47" s="41">
        <f>SUM(H47/G47)</f>
        <v>0.9921875</v>
      </c>
      <c r="J47" s="11">
        <v>0</v>
      </c>
      <c r="K47" s="14">
        <v>0</v>
      </c>
      <c r="L47" s="15">
        <v>0</v>
      </c>
      <c r="M47" s="15">
        <v>0</v>
      </c>
      <c r="N47" s="14">
        <v>0</v>
      </c>
      <c r="O47" s="14">
        <v>0</v>
      </c>
      <c r="P47" s="41">
        <v>0</v>
      </c>
      <c r="Q47" s="11">
        <f t="shared" si="4"/>
        <v>1</v>
      </c>
      <c r="R47" s="14">
        <v>385000</v>
      </c>
      <c r="S47" s="15">
        <v>127</v>
      </c>
      <c r="T47" s="15">
        <v>128</v>
      </c>
      <c r="U47" s="14">
        <f>SUM(R47/S47)</f>
        <v>3031.496062992126</v>
      </c>
      <c r="V47" s="14">
        <f>SUM(R47/T47)</f>
        <v>3007.8125</v>
      </c>
      <c r="W47" s="41">
        <f>SUM(V47/U47)</f>
        <v>0.9921875</v>
      </c>
    </row>
    <row r="48" spans="1:23" s="4" customFormat="1" ht="14.25">
      <c r="A48" s="11">
        <v>42</v>
      </c>
      <c r="B48" s="36" t="s">
        <v>74</v>
      </c>
      <c r="C48" s="11">
        <v>0</v>
      </c>
      <c r="D48" s="14">
        <v>0</v>
      </c>
      <c r="E48" s="15">
        <v>0</v>
      </c>
      <c r="F48" s="15">
        <v>0</v>
      </c>
      <c r="G48" s="14">
        <v>0</v>
      </c>
      <c r="H48" s="14">
        <v>0</v>
      </c>
      <c r="I48" s="41">
        <v>0</v>
      </c>
      <c r="J48" s="11">
        <v>4</v>
      </c>
      <c r="K48" s="14">
        <v>370425</v>
      </c>
      <c r="L48" s="15">
        <v>124</v>
      </c>
      <c r="M48" s="15">
        <v>115</v>
      </c>
      <c r="N48" s="14">
        <v>2993</v>
      </c>
      <c r="O48" s="14">
        <v>3228</v>
      </c>
      <c r="P48" s="41">
        <f>SUM(O48/N48)</f>
        <v>1.0785165385900435</v>
      </c>
      <c r="Q48" s="11">
        <f t="shared" si="4"/>
        <v>4</v>
      </c>
      <c r="R48" s="14">
        <v>370425</v>
      </c>
      <c r="S48" s="15">
        <v>124</v>
      </c>
      <c r="T48" s="15">
        <v>115</v>
      </c>
      <c r="U48" s="14">
        <v>2993</v>
      </c>
      <c r="V48" s="14">
        <v>3228</v>
      </c>
      <c r="W48" s="41">
        <f>SUM(V48/U48)</f>
        <v>1.0785165385900435</v>
      </c>
    </row>
    <row r="49" spans="1:23" s="4" customFormat="1" ht="14.25">
      <c r="A49" s="11">
        <v>43</v>
      </c>
      <c r="B49" s="36" t="s">
        <v>75</v>
      </c>
      <c r="C49" s="11">
        <v>1</v>
      </c>
      <c r="D49" s="14">
        <v>369600</v>
      </c>
      <c r="E49" s="15">
        <v>147</v>
      </c>
      <c r="F49" s="15">
        <v>126</v>
      </c>
      <c r="G49" s="14">
        <f>SUM(D49/E49)</f>
        <v>2514.285714285714</v>
      </c>
      <c r="H49" s="14">
        <f>SUM(D49/F49)</f>
        <v>2933.3333333333335</v>
      </c>
      <c r="I49" s="41">
        <f>SUM(H49/G49)</f>
        <v>1.1666666666666667</v>
      </c>
      <c r="J49" s="11">
        <v>0</v>
      </c>
      <c r="K49" s="14">
        <v>0</v>
      </c>
      <c r="L49" s="15">
        <v>0</v>
      </c>
      <c r="M49" s="15">
        <v>0</v>
      </c>
      <c r="N49" s="14">
        <v>0</v>
      </c>
      <c r="O49" s="14">
        <v>0</v>
      </c>
      <c r="P49" s="41">
        <v>0</v>
      </c>
      <c r="Q49" s="11">
        <f t="shared" si="4"/>
        <v>1</v>
      </c>
      <c r="R49" s="14">
        <v>369600</v>
      </c>
      <c r="S49" s="15">
        <v>147</v>
      </c>
      <c r="T49" s="15">
        <v>126</v>
      </c>
      <c r="U49" s="14">
        <f>SUM(R49/S49)</f>
        <v>2514.285714285714</v>
      </c>
      <c r="V49" s="14">
        <f>SUM(R49/T49)</f>
        <v>2933.3333333333335</v>
      </c>
      <c r="W49" s="41">
        <f>SUM(V49/U49)</f>
        <v>1.1666666666666667</v>
      </c>
    </row>
    <row r="50" spans="1:23" s="4" customFormat="1" ht="14.25">
      <c r="A50" s="11">
        <v>44</v>
      </c>
      <c r="B50" s="36" t="s">
        <v>76</v>
      </c>
      <c r="C50" s="11">
        <v>1</v>
      </c>
      <c r="D50" s="14">
        <v>364100</v>
      </c>
      <c r="E50" s="15">
        <v>136</v>
      </c>
      <c r="F50" s="15">
        <v>136</v>
      </c>
      <c r="G50" s="14">
        <f>SUM(D50/E50)</f>
        <v>2677.205882352941</v>
      </c>
      <c r="H50" s="14">
        <f>SUM(D50/F50)</f>
        <v>2677.205882352941</v>
      </c>
      <c r="I50" s="41">
        <f>SUM(H50/G50)</f>
        <v>1</v>
      </c>
      <c r="J50" s="11">
        <v>0</v>
      </c>
      <c r="K50" s="14">
        <v>0</v>
      </c>
      <c r="L50" s="15">
        <v>0</v>
      </c>
      <c r="M50" s="15">
        <v>0</v>
      </c>
      <c r="N50" s="14">
        <v>0</v>
      </c>
      <c r="O50" s="14">
        <v>0</v>
      </c>
      <c r="P50" s="41">
        <v>0</v>
      </c>
      <c r="Q50" s="11">
        <f t="shared" si="4"/>
        <v>1</v>
      </c>
      <c r="R50" s="14">
        <v>364100</v>
      </c>
      <c r="S50" s="15">
        <v>136</v>
      </c>
      <c r="T50" s="15">
        <v>136</v>
      </c>
      <c r="U50" s="14">
        <f>SUM(R50/S50)</f>
        <v>2677.205882352941</v>
      </c>
      <c r="V50" s="14">
        <f>SUM(R50/T50)</f>
        <v>2677.205882352941</v>
      </c>
      <c r="W50" s="41">
        <f>SUM(V50/U50)</f>
        <v>1</v>
      </c>
    </row>
    <row r="51" spans="1:23" s="4" customFormat="1" ht="14.25">
      <c r="A51" s="11">
        <v>45</v>
      </c>
      <c r="B51" s="36" t="s">
        <v>77</v>
      </c>
      <c r="C51" s="11">
        <v>1</v>
      </c>
      <c r="D51" s="14">
        <v>290400</v>
      </c>
      <c r="E51" s="15">
        <v>131</v>
      </c>
      <c r="F51" s="15">
        <v>127</v>
      </c>
      <c r="G51" s="14">
        <f>SUM(D51/E51)</f>
        <v>2216.793893129771</v>
      </c>
      <c r="H51" s="14">
        <f>SUM(D51/F51)</f>
        <v>2286.6141732283463</v>
      </c>
      <c r="I51" s="41">
        <f>SUM(H51/G51)</f>
        <v>1.031496062992126</v>
      </c>
      <c r="J51" s="11">
        <v>1</v>
      </c>
      <c r="K51" s="14">
        <v>380600</v>
      </c>
      <c r="L51" s="15">
        <v>152</v>
      </c>
      <c r="M51" s="15">
        <v>129</v>
      </c>
      <c r="N51" s="14">
        <f>SUM(K51/L51)</f>
        <v>2503.9473684210525</v>
      </c>
      <c r="O51" s="14">
        <f>SUM(K51/M51)</f>
        <v>2950.3875968992247</v>
      </c>
      <c r="P51" s="41">
        <f>SUM(O51/N51)</f>
        <v>1.178294573643411</v>
      </c>
      <c r="Q51" s="11">
        <f t="shared" si="4"/>
        <v>2</v>
      </c>
      <c r="R51" s="14">
        <v>335500</v>
      </c>
      <c r="S51" s="15">
        <v>142</v>
      </c>
      <c r="T51" s="15">
        <v>128</v>
      </c>
      <c r="U51" s="14">
        <v>2371</v>
      </c>
      <c r="V51" s="14">
        <v>2621</v>
      </c>
      <c r="W51" s="41">
        <f>SUM(V51/U51)</f>
        <v>1.1054407423028259</v>
      </c>
    </row>
    <row r="52" spans="1:23" s="4" customFormat="1" ht="14.25">
      <c r="A52" s="11">
        <v>46</v>
      </c>
      <c r="B52" s="36" t="s">
        <v>78</v>
      </c>
      <c r="C52" s="11">
        <v>0</v>
      </c>
      <c r="D52" s="14">
        <v>0</v>
      </c>
      <c r="E52" s="15">
        <v>0</v>
      </c>
      <c r="F52" s="15">
        <v>0</v>
      </c>
      <c r="G52" s="14">
        <v>0</v>
      </c>
      <c r="H52" s="14">
        <v>0</v>
      </c>
      <c r="I52" s="41">
        <v>0</v>
      </c>
      <c r="J52" s="11">
        <v>1</v>
      </c>
      <c r="K52" s="14">
        <v>311300</v>
      </c>
      <c r="L52" s="15">
        <v>123</v>
      </c>
      <c r="M52" s="15">
        <v>125</v>
      </c>
      <c r="N52" s="14">
        <f>SUM(K52/L52)</f>
        <v>2530.8943089430895</v>
      </c>
      <c r="O52" s="14">
        <f>SUM(K52/M52)</f>
        <v>2490.4</v>
      </c>
      <c r="P52" s="41">
        <f t="shared" si="0"/>
        <v>0.984</v>
      </c>
      <c r="Q52" s="11">
        <f t="shared" si="4"/>
        <v>1</v>
      </c>
      <c r="R52" s="14">
        <v>311300</v>
      </c>
      <c r="S52" s="15">
        <v>123</v>
      </c>
      <c r="T52" s="15">
        <v>125</v>
      </c>
      <c r="U52" s="14">
        <f>SUM(R52/S52)</f>
        <v>2530.8943089430895</v>
      </c>
      <c r="V52" s="14">
        <f>SUM(R52/T52)</f>
        <v>2490.4</v>
      </c>
      <c r="W52" s="41">
        <f t="shared" si="2"/>
        <v>0.984</v>
      </c>
    </row>
    <row r="53" spans="1:23" s="4" customFormat="1" ht="14.25">
      <c r="A53" s="11">
        <v>47</v>
      </c>
      <c r="B53" s="36" t="s">
        <v>79</v>
      </c>
      <c r="C53" s="11">
        <v>3</v>
      </c>
      <c r="D53" s="14">
        <v>293700</v>
      </c>
      <c r="E53" s="15">
        <v>135</v>
      </c>
      <c r="F53" s="15">
        <v>128</v>
      </c>
      <c r="G53" s="14">
        <v>2170</v>
      </c>
      <c r="H53" s="14">
        <v>2289</v>
      </c>
      <c r="I53" s="41">
        <f t="shared" si="3"/>
        <v>1.0548387096774194</v>
      </c>
      <c r="J53" s="11">
        <v>2</v>
      </c>
      <c r="K53" s="14">
        <v>255750</v>
      </c>
      <c r="L53" s="15">
        <v>140</v>
      </c>
      <c r="M53" s="15">
        <v>124</v>
      </c>
      <c r="N53" s="14">
        <v>1827</v>
      </c>
      <c r="O53" s="14">
        <v>2071</v>
      </c>
      <c r="P53" s="41">
        <f t="shared" si="0"/>
        <v>1.133552271483306</v>
      </c>
      <c r="Q53" s="11">
        <f t="shared" si="4"/>
        <v>5</v>
      </c>
      <c r="R53" s="14">
        <v>278520</v>
      </c>
      <c r="S53" s="15">
        <v>137</v>
      </c>
      <c r="T53" s="15">
        <v>126</v>
      </c>
      <c r="U53" s="14">
        <v>2030</v>
      </c>
      <c r="V53" s="14">
        <v>2203</v>
      </c>
      <c r="W53" s="41">
        <f t="shared" si="2"/>
        <v>1.0852216748768473</v>
      </c>
    </row>
    <row r="54" spans="1:23" s="4" customFormat="1" ht="14.25">
      <c r="A54" s="11">
        <v>48</v>
      </c>
      <c r="B54" s="36" t="s">
        <v>80</v>
      </c>
      <c r="C54" s="11">
        <v>1</v>
      </c>
      <c r="D54" s="14">
        <v>239800</v>
      </c>
      <c r="E54" s="15">
        <v>128</v>
      </c>
      <c r="F54" s="15">
        <v>128</v>
      </c>
      <c r="G54" s="14">
        <f>SUM(D54/E54)</f>
        <v>1873.4375</v>
      </c>
      <c r="H54" s="14">
        <f>SUM(D54/F54)</f>
        <v>1873.4375</v>
      </c>
      <c r="I54" s="41">
        <f t="shared" si="3"/>
        <v>1</v>
      </c>
      <c r="J54" s="11">
        <v>1</v>
      </c>
      <c r="K54" s="14">
        <v>242000</v>
      </c>
      <c r="L54" s="15">
        <v>144</v>
      </c>
      <c r="M54" s="15">
        <v>126</v>
      </c>
      <c r="N54" s="14">
        <f>SUM(K54/L54)</f>
        <v>1680.5555555555557</v>
      </c>
      <c r="O54" s="14">
        <f>SUM(K54/M54)</f>
        <v>1920.6349206349207</v>
      </c>
      <c r="P54" s="41">
        <f t="shared" si="0"/>
        <v>1.1428571428571428</v>
      </c>
      <c r="Q54" s="11">
        <f t="shared" si="4"/>
        <v>2</v>
      </c>
      <c r="R54" s="14">
        <v>240900</v>
      </c>
      <c r="S54" s="15">
        <v>136</v>
      </c>
      <c r="T54" s="15">
        <v>127</v>
      </c>
      <c r="U54" s="14">
        <v>1771</v>
      </c>
      <c r="V54" s="14">
        <v>1897</v>
      </c>
      <c r="W54" s="41">
        <f t="shared" si="2"/>
        <v>1.0711462450592886</v>
      </c>
    </row>
    <row r="55" spans="1:23" s="4" customFormat="1" ht="15" thickBot="1">
      <c r="A55" s="53" t="s">
        <v>14</v>
      </c>
      <c r="B55" s="54"/>
      <c r="C55" s="55">
        <f>SUM(C7:C54)</f>
        <v>179</v>
      </c>
      <c r="D55" s="56">
        <v>424072</v>
      </c>
      <c r="E55" s="57">
        <v>147</v>
      </c>
      <c r="F55" s="57">
        <v>122</v>
      </c>
      <c r="G55" s="56">
        <v>2884</v>
      </c>
      <c r="H55" s="56">
        <v>3480</v>
      </c>
      <c r="I55" s="58" t="s">
        <v>81</v>
      </c>
      <c r="J55" s="55">
        <f>SUM(J7:J54)</f>
        <v>234</v>
      </c>
      <c r="K55" s="56">
        <v>535352</v>
      </c>
      <c r="L55" s="57">
        <v>165</v>
      </c>
      <c r="M55" s="57">
        <v>126</v>
      </c>
      <c r="N55" s="56">
        <v>3252</v>
      </c>
      <c r="O55" s="56">
        <v>4244</v>
      </c>
      <c r="P55" s="58" t="s">
        <v>82</v>
      </c>
      <c r="Q55" s="55">
        <f>SUM(Q7:Q54)</f>
        <v>413</v>
      </c>
      <c r="R55" s="56">
        <v>487122</v>
      </c>
      <c r="S55" s="57">
        <v>157</v>
      </c>
      <c r="T55" s="57">
        <v>124</v>
      </c>
      <c r="U55" s="56">
        <v>3103</v>
      </c>
      <c r="V55" s="56">
        <v>3919</v>
      </c>
      <c r="W55" s="58" t="s">
        <v>83</v>
      </c>
    </row>
    <row r="56" ht="14.25" thickTop="1"/>
  </sheetData>
  <sheetProtection/>
  <mergeCells count="8">
    <mergeCell ref="Q5:W5"/>
    <mergeCell ref="A1:W1"/>
    <mergeCell ref="P3:W3"/>
    <mergeCell ref="A55:B55"/>
    <mergeCell ref="A5:A6"/>
    <mergeCell ref="B5:B6"/>
    <mergeCell ref="C5:I5"/>
    <mergeCell ref="J5:P5"/>
  </mergeCells>
  <printOptions/>
  <pageMargins left="0.3937007874015748" right="0.3937007874015748" top="0.4724409448818898" bottom="0" header="0.31496062992125984" footer="0.31496062992125984"/>
  <pageSetup horizontalDpi="600" verticalDpi="600" orientation="landscape" paperSize="12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45" sqref="A45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1" t="s">
        <v>17</v>
      </c>
      <c r="B1" s="51"/>
      <c r="C1" s="51"/>
      <c r="D1" s="51"/>
      <c r="E1" s="51"/>
      <c r="F1" s="51"/>
      <c r="G1" s="51"/>
      <c r="H1" s="51"/>
      <c r="I1" s="51"/>
    </row>
    <row r="2" spans="1:9" ht="14.25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6" ht="14.25">
      <c r="A3" s="1" t="s">
        <v>1</v>
      </c>
      <c r="B3" s="52" t="s">
        <v>34</v>
      </c>
      <c r="C3" s="52"/>
      <c r="D3" s="52"/>
      <c r="E3" s="1"/>
      <c r="F3" s="1"/>
    </row>
    <row r="4" spans="1:9" ht="14.25">
      <c r="A4" s="1" t="s">
        <v>32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0"/>
      <c r="C5" s="20"/>
      <c r="D5" s="20"/>
      <c r="E5" s="20"/>
      <c r="F5" s="20"/>
      <c r="G5" s="20"/>
      <c r="H5" s="20"/>
      <c r="I5" s="20" t="s">
        <v>18</v>
      </c>
    </row>
    <row r="6" spans="1:9" ht="14.25" customHeight="1" thickBot="1">
      <c r="A6" s="22"/>
      <c r="B6" s="20"/>
      <c r="C6" s="20"/>
      <c r="D6" s="20"/>
      <c r="E6" s="20"/>
      <c r="F6" s="20"/>
      <c r="G6" s="20"/>
      <c r="H6" s="20"/>
      <c r="I6" s="20"/>
    </row>
    <row r="7" spans="1:9" ht="30" thickBot="1" thickTop="1">
      <c r="A7" s="23" t="s">
        <v>19</v>
      </c>
      <c r="B7" s="24" t="s">
        <v>20</v>
      </c>
      <c r="C7" s="25" t="s">
        <v>21</v>
      </c>
      <c r="D7" s="26" t="s">
        <v>22</v>
      </c>
      <c r="E7" s="27" t="s">
        <v>23</v>
      </c>
      <c r="F7" s="27" t="s">
        <v>24</v>
      </c>
      <c r="G7" s="28" t="s">
        <v>25</v>
      </c>
      <c r="H7" s="28" t="s">
        <v>26</v>
      </c>
      <c r="I7" s="29" t="s">
        <v>27</v>
      </c>
    </row>
    <row r="8" spans="1:9" ht="15" thickTop="1">
      <c r="A8" s="10">
        <v>1</v>
      </c>
      <c r="B8" s="37" t="s">
        <v>41</v>
      </c>
      <c r="C8" s="30">
        <v>1</v>
      </c>
      <c r="D8" s="12">
        <v>573100</v>
      </c>
      <c r="E8" s="13">
        <v>173</v>
      </c>
      <c r="F8" s="13">
        <v>140</v>
      </c>
      <c r="G8" s="12">
        <f>SUM(D8/E8)</f>
        <v>3312.71676300578</v>
      </c>
      <c r="H8" s="12">
        <f>SUM(D8/F8)</f>
        <v>4093.5714285714284</v>
      </c>
      <c r="I8" s="40">
        <f>SUM(H8/G8)</f>
        <v>1.2357142857142858</v>
      </c>
    </row>
    <row r="9" spans="1:9" ht="14.25">
      <c r="A9" s="11">
        <v>2</v>
      </c>
      <c r="B9" s="38" t="s">
        <v>40</v>
      </c>
      <c r="C9" s="31">
        <v>1</v>
      </c>
      <c r="D9" s="14">
        <v>540100</v>
      </c>
      <c r="E9" s="15">
        <v>187</v>
      </c>
      <c r="F9" s="15">
        <v>118</v>
      </c>
      <c r="G9" s="14">
        <f>SUM(D9/E9)</f>
        <v>2888.235294117647</v>
      </c>
      <c r="H9" s="14">
        <f>SUM(D9/F9)</f>
        <v>4577.118644067797</v>
      </c>
      <c r="I9" s="41">
        <f>SUM(H9/G9)</f>
        <v>1.5847457627118646</v>
      </c>
    </row>
    <row r="10" spans="1:9" ht="14.25">
      <c r="A10" s="11">
        <v>3</v>
      </c>
      <c r="B10" s="38" t="s">
        <v>38</v>
      </c>
      <c r="C10" s="31">
        <v>3</v>
      </c>
      <c r="D10" s="14">
        <v>507833</v>
      </c>
      <c r="E10" s="15">
        <v>160</v>
      </c>
      <c r="F10" s="15">
        <v>126</v>
      </c>
      <c r="G10" s="14">
        <v>3174</v>
      </c>
      <c r="H10" s="14">
        <v>4020</v>
      </c>
      <c r="I10" s="41">
        <f>SUM(H10/G10)</f>
        <v>1.2665406427221173</v>
      </c>
    </row>
    <row r="11" spans="1:9" ht="14.25">
      <c r="A11" s="11">
        <v>4</v>
      </c>
      <c r="B11" s="38" t="s">
        <v>43</v>
      </c>
      <c r="C11" s="31">
        <v>4</v>
      </c>
      <c r="D11" s="14">
        <v>491700</v>
      </c>
      <c r="E11" s="15">
        <v>150</v>
      </c>
      <c r="F11" s="15">
        <v>127</v>
      </c>
      <c r="G11" s="14">
        <v>3273</v>
      </c>
      <c r="H11" s="14">
        <v>3864</v>
      </c>
      <c r="I11" s="41">
        <f>SUM(H11/G11)</f>
        <v>1.1805682859761686</v>
      </c>
    </row>
    <row r="12" spans="1:9" ht="14.25">
      <c r="A12" s="11">
        <v>5</v>
      </c>
      <c r="B12" s="38" t="s">
        <v>49</v>
      </c>
      <c r="C12" s="31">
        <v>2</v>
      </c>
      <c r="D12" s="14">
        <v>487300</v>
      </c>
      <c r="E12" s="15">
        <v>160</v>
      </c>
      <c r="F12" s="15">
        <v>128</v>
      </c>
      <c r="G12" s="14">
        <v>3046</v>
      </c>
      <c r="H12" s="14">
        <v>3807</v>
      </c>
      <c r="I12" s="41">
        <f>SUM(H12/G12)</f>
        <v>1.2498358502954694</v>
      </c>
    </row>
    <row r="13" spans="1:9" ht="14.25">
      <c r="A13" s="11">
        <v>6</v>
      </c>
      <c r="B13" s="38" t="s">
        <v>39</v>
      </c>
      <c r="C13" s="31">
        <v>4</v>
      </c>
      <c r="D13" s="14">
        <v>486200</v>
      </c>
      <c r="E13" s="15">
        <v>145</v>
      </c>
      <c r="F13" s="15">
        <v>114</v>
      </c>
      <c r="G13" s="14">
        <v>3353</v>
      </c>
      <c r="H13" s="14">
        <v>4256</v>
      </c>
      <c r="I13" s="41">
        <f>SUM(H13/G13)</f>
        <v>1.269311064718163</v>
      </c>
    </row>
    <row r="14" spans="1:9" ht="14.25">
      <c r="A14" s="11">
        <v>7</v>
      </c>
      <c r="B14" s="39" t="s">
        <v>52</v>
      </c>
      <c r="C14" s="32">
        <v>1</v>
      </c>
      <c r="D14" s="33">
        <v>486200</v>
      </c>
      <c r="E14" s="34">
        <v>177</v>
      </c>
      <c r="F14" s="34">
        <v>127</v>
      </c>
      <c r="G14" s="33">
        <f>SUM(D14/E14)</f>
        <v>2746.892655367232</v>
      </c>
      <c r="H14" s="33">
        <f>SUM(D14/F14)</f>
        <v>3828.3464566929133</v>
      </c>
      <c r="I14" s="59">
        <f>SUM(H14/G14)</f>
        <v>1.3937007874015748</v>
      </c>
    </row>
    <row r="15" spans="1:9" ht="14.25">
      <c r="A15" s="11">
        <v>8</v>
      </c>
      <c r="B15" s="38" t="s">
        <v>61</v>
      </c>
      <c r="C15" s="31">
        <v>4</v>
      </c>
      <c r="D15" s="14">
        <v>464475</v>
      </c>
      <c r="E15" s="15">
        <v>148</v>
      </c>
      <c r="F15" s="15">
        <v>123</v>
      </c>
      <c r="G15" s="14">
        <v>3133</v>
      </c>
      <c r="H15" s="14">
        <v>3776</v>
      </c>
      <c r="I15" s="41">
        <f>SUM(H15/G15)</f>
        <v>1.2052345994254707</v>
      </c>
    </row>
    <row r="16" spans="1:9" ht="14.25">
      <c r="A16" s="11">
        <v>9</v>
      </c>
      <c r="B16" s="38" t="s">
        <v>53</v>
      </c>
      <c r="C16" s="31">
        <v>1</v>
      </c>
      <c r="D16" s="14">
        <v>453200</v>
      </c>
      <c r="E16" s="15">
        <v>140</v>
      </c>
      <c r="F16" s="15">
        <v>137</v>
      </c>
      <c r="G16" s="14">
        <f>SUM(D16/E16)</f>
        <v>3237.1428571428573</v>
      </c>
      <c r="H16" s="14">
        <f>SUM(D16/F16)</f>
        <v>3308.029197080292</v>
      </c>
      <c r="I16" s="41">
        <f>SUM(H16/G16)</f>
        <v>1.021897810218978</v>
      </c>
    </row>
    <row r="17" spans="1:9" ht="14.25">
      <c r="A17" s="11">
        <v>10</v>
      </c>
      <c r="B17" s="39" t="s">
        <v>42</v>
      </c>
      <c r="C17" s="32">
        <v>13</v>
      </c>
      <c r="D17" s="33">
        <v>452438</v>
      </c>
      <c r="E17" s="34">
        <v>150</v>
      </c>
      <c r="F17" s="34">
        <v>130</v>
      </c>
      <c r="G17" s="33">
        <v>3015</v>
      </c>
      <c r="H17" s="33">
        <v>3474</v>
      </c>
      <c r="I17" s="59">
        <f>SUM(H17/G17)</f>
        <v>1.1522388059701492</v>
      </c>
    </row>
    <row r="18" spans="1:9" ht="14.25">
      <c r="A18" s="11">
        <v>11</v>
      </c>
      <c r="B18" s="38" t="s">
        <v>30</v>
      </c>
      <c r="C18" s="31">
        <v>5</v>
      </c>
      <c r="D18" s="14">
        <v>446160</v>
      </c>
      <c r="E18" s="15">
        <v>141</v>
      </c>
      <c r="F18" s="15">
        <v>118</v>
      </c>
      <c r="G18" s="14">
        <v>3173</v>
      </c>
      <c r="H18" s="14">
        <v>3775</v>
      </c>
      <c r="I18" s="41">
        <f>SUM(H18/G18)</f>
        <v>1.189725811534825</v>
      </c>
    </row>
    <row r="19" spans="1:9" ht="14.25">
      <c r="A19" s="11">
        <v>12</v>
      </c>
      <c r="B19" s="38" t="s">
        <v>59</v>
      </c>
      <c r="C19" s="31">
        <v>2</v>
      </c>
      <c r="D19" s="14">
        <v>443850</v>
      </c>
      <c r="E19" s="15">
        <v>158</v>
      </c>
      <c r="F19" s="15">
        <v>136</v>
      </c>
      <c r="G19" s="14">
        <v>2818</v>
      </c>
      <c r="H19" s="14">
        <v>3276</v>
      </c>
      <c r="I19" s="41">
        <f>SUM(H19/G19)</f>
        <v>1.1625266146202982</v>
      </c>
    </row>
    <row r="20" spans="1:9" ht="14.25">
      <c r="A20" s="11">
        <v>13</v>
      </c>
      <c r="B20" s="38" t="s">
        <v>62</v>
      </c>
      <c r="C20" s="31">
        <v>1</v>
      </c>
      <c r="D20" s="14">
        <v>435600</v>
      </c>
      <c r="E20" s="15">
        <v>151</v>
      </c>
      <c r="F20" s="15">
        <v>102</v>
      </c>
      <c r="G20" s="14">
        <f>SUM(D20/E20)</f>
        <v>2884.7682119205297</v>
      </c>
      <c r="H20" s="14">
        <f>SUM(D20/F20)</f>
        <v>4270.588235294118</v>
      </c>
      <c r="I20" s="41">
        <f>SUM(H20/G20)</f>
        <v>1.4803921568627454</v>
      </c>
    </row>
    <row r="21" spans="1:9" ht="14.25">
      <c r="A21" s="11">
        <v>14</v>
      </c>
      <c r="B21" s="38" t="s">
        <v>45</v>
      </c>
      <c r="C21" s="31">
        <v>7</v>
      </c>
      <c r="D21" s="14">
        <v>434657</v>
      </c>
      <c r="E21" s="15">
        <v>153</v>
      </c>
      <c r="F21" s="15">
        <v>126</v>
      </c>
      <c r="G21" s="14">
        <v>2836</v>
      </c>
      <c r="H21" s="14">
        <v>3458</v>
      </c>
      <c r="I21" s="41">
        <f>SUM(H21/G21)</f>
        <v>1.2193229901269393</v>
      </c>
    </row>
    <row r="22" spans="1:9" ht="14.25">
      <c r="A22" s="11">
        <v>15</v>
      </c>
      <c r="B22" s="39" t="s">
        <v>58</v>
      </c>
      <c r="C22" s="32">
        <v>8</v>
      </c>
      <c r="D22" s="33">
        <v>430788</v>
      </c>
      <c r="E22" s="34">
        <v>149</v>
      </c>
      <c r="F22" s="34">
        <v>128</v>
      </c>
      <c r="G22" s="33">
        <v>2884</v>
      </c>
      <c r="H22" s="33">
        <v>3369</v>
      </c>
      <c r="I22" s="59">
        <f>SUM(H22/G22)</f>
        <v>1.1681692094313454</v>
      </c>
    </row>
    <row r="23" spans="1:9" ht="14.25">
      <c r="A23" s="11">
        <v>16</v>
      </c>
      <c r="B23" s="38" t="s">
        <v>44</v>
      </c>
      <c r="C23" s="31">
        <v>3</v>
      </c>
      <c r="D23" s="14">
        <v>430467</v>
      </c>
      <c r="E23" s="15">
        <v>147</v>
      </c>
      <c r="F23" s="15">
        <v>115</v>
      </c>
      <c r="G23" s="14">
        <v>2935</v>
      </c>
      <c r="H23" s="14">
        <v>3732</v>
      </c>
      <c r="I23" s="41">
        <f>SUM(H23/G23)</f>
        <v>1.271550255536627</v>
      </c>
    </row>
    <row r="24" spans="1:9" ht="14.25">
      <c r="A24" s="11">
        <v>17</v>
      </c>
      <c r="B24" s="38" t="s">
        <v>50</v>
      </c>
      <c r="C24" s="31">
        <v>1</v>
      </c>
      <c r="D24" s="14">
        <v>429000</v>
      </c>
      <c r="E24" s="15">
        <v>127</v>
      </c>
      <c r="F24" s="15">
        <v>136</v>
      </c>
      <c r="G24" s="14">
        <f>SUM(D24/E24)</f>
        <v>3377.952755905512</v>
      </c>
      <c r="H24" s="14">
        <f>SUM(D24/F24)</f>
        <v>3154.4117647058824</v>
      </c>
      <c r="I24" s="41">
        <f>SUM(H24/G24)</f>
        <v>0.9338235294117647</v>
      </c>
    </row>
    <row r="25" spans="1:9" ht="14.25">
      <c r="A25" s="11">
        <v>18</v>
      </c>
      <c r="B25" s="38" t="s">
        <v>65</v>
      </c>
      <c r="C25" s="31">
        <v>1</v>
      </c>
      <c r="D25" s="14">
        <v>425700</v>
      </c>
      <c r="E25" s="15">
        <v>147</v>
      </c>
      <c r="F25" s="15">
        <v>132</v>
      </c>
      <c r="G25" s="14">
        <f>SUM(D25/E25)</f>
        <v>2895.918367346939</v>
      </c>
      <c r="H25" s="14">
        <f>SUM(D25/F25)</f>
        <v>3225</v>
      </c>
      <c r="I25" s="41">
        <f>SUM(H25/G25)</f>
        <v>1.1136363636363635</v>
      </c>
    </row>
    <row r="26" spans="1:9" ht="14.25">
      <c r="A26" s="11">
        <v>19</v>
      </c>
      <c r="B26" s="38" t="s">
        <v>46</v>
      </c>
      <c r="C26" s="31">
        <v>69</v>
      </c>
      <c r="D26" s="14">
        <v>421603</v>
      </c>
      <c r="E26" s="15">
        <v>149</v>
      </c>
      <c r="F26" s="15">
        <v>117</v>
      </c>
      <c r="G26" s="14">
        <v>2833</v>
      </c>
      <c r="H26" s="14">
        <v>3607</v>
      </c>
      <c r="I26" s="41">
        <f>SUM(H26/G26)</f>
        <v>1.2732086127779738</v>
      </c>
    </row>
    <row r="27" spans="1:9" ht="14.25">
      <c r="A27" s="11">
        <v>20</v>
      </c>
      <c r="B27" s="38" t="s">
        <v>54</v>
      </c>
      <c r="C27" s="31">
        <v>6</v>
      </c>
      <c r="D27" s="14">
        <v>420933</v>
      </c>
      <c r="E27" s="15">
        <v>133</v>
      </c>
      <c r="F27" s="15">
        <v>116</v>
      </c>
      <c r="G27" s="14">
        <v>3177</v>
      </c>
      <c r="H27" s="14">
        <v>3629</v>
      </c>
      <c r="I27" s="41">
        <f>SUM(H27/G27)</f>
        <v>1.1422725841989299</v>
      </c>
    </row>
    <row r="28" spans="1:9" ht="14.25">
      <c r="A28" s="11">
        <v>21</v>
      </c>
      <c r="B28" s="38" t="s">
        <v>67</v>
      </c>
      <c r="C28" s="31">
        <v>2</v>
      </c>
      <c r="D28" s="14">
        <v>419650</v>
      </c>
      <c r="E28" s="15">
        <v>147</v>
      </c>
      <c r="F28" s="15">
        <v>122</v>
      </c>
      <c r="G28" s="14">
        <v>2865</v>
      </c>
      <c r="H28" s="14">
        <v>3454</v>
      </c>
      <c r="I28" s="41">
        <f>SUM(H28/G28)</f>
        <v>1.205584642233857</v>
      </c>
    </row>
    <row r="29" spans="1:9" ht="14.25">
      <c r="A29" s="11">
        <v>22</v>
      </c>
      <c r="B29" s="38" t="s">
        <v>68</v>
      </c>
      <c r="C29" s="31">
        <v>1</v>
      </c>
      <c r="D29" s="14">
        <v>419100</v>
      </c>
      <c r="E29" s="15">
        <v>141</v>
      </c>
      <c r="F29" s="15">
        <v>131</v>
      </c>
      <c r="G29" s="14">
        <f>SUM(D29/E29)</f>
        <v>2972.340425531915</v>
      </c>
      <c r="H29" s="14">
        <f>SUM(D29/F29)</f>
        <v>3199.236641221374</v>
      </c>
      <c r="I29" s="41">
        <f>SUM(H29/G29)</f>
        <v>1.0763358778625953</v>
      </c>
    </row>
    <row r="30" spans="1:9" ht="14.25">
      <c r="A30" s="11">
        <v>23</v>
      </c>
      <c r="B30" s="38" t="s">
        <v>60</v>
      </c>
      <c r="C30" s="31">
        <v>10</v>
      </c>
      <c r="D30" s="14">
        <v>416680</v>
      </c>
      <c r="E30" s="15">
        <v>149</v>
      </c>
      <c r="F30" s="15">
        <v>127</v>
      </c>
      <c r="G30" s="14">
        <v>2797</v>
      </c>
      <c r="H30" s="14">
        <v>3291</v>
      </c>
      <c r="I30" s="41">
        <f>SUM(H30/G30)</f>
        <v>1.1766178047908473</v>
      </c>
    </row>
    <row r="31" spans="1:9" ht="14.25">
      <c r="A31" s="11">
        <v>24</v>
      </c>
      <c r="B31" s="38" t="s">
        <v>70</v>
      </c>
      <c r="C31" s="31">
        <v>5</v>
      </c>
      <c r="D31" s="14">
        <v>412720</v>
      </c>
      <c r="E31" s="15">
        <v>146</v>
      </c>
      <c r="F31" s="15">
        <v>128</v>
      </c>
      <c r="G31" s="14">
        <v>2823</v>
      </c>
      <c r="H31" s="14">
        <v>3214</v>
      </c>
      <c r="I31" s="41">
        <f>SUM(H31/G31)</f>
        <v>1.1385051363797378</v>
      </c>
    </row>
    <row r="32" spans="1:9" ht="14.25">
      <c r="A32" s="11">
        <v>25</v>
      </c>
      <c r="B32" s="38" t="s">
        <v>57</v>
      </c>
      <c r="C32" s="31">
        <v>2</v>
      </c>
      <c r="D32" s="14">
        <v>412500</v>
      </c>
      <c r="E32" s="15">
        <v>152</v>
      </c>
      <c r="F32" s="15">
        <v>141</v>
      </c>
      <c r="G32" s="14">
        <v>2723</v>
      </c>
      <c r="H32" s="14">
        <v>2926</v>
      </c>
      <c r="I32" s="41">
        <f>SUM(H32/G32)</f>
        <v>1.0745501285347043</v>
      </c>
    </row>
    <row r="33" spans="1:9" ht="14.25">
      <c r="A33" s="11">
        <v>26</v>
      </c>
      <c r="B33" s="38" t="s">
        <v>71</v>
      </c>
      <c r="C33" s="31">
        <v>1</v>
      </c>
      <c r="D33" s="14">
        <v>409200</v>
      </c>
      <c r="E33" s="15">
        <v>157</v>
      </c>
      <c r="F33" s="15">
        <v>133</v>
      </c>
      <c r="G33" s="14">
        <f>SUM(D33/E33)</f>
        <v>2606.3694267515925</v>
      </c>
      <c r="H33" s="14">
        <f>SUM(D33/F33)</f>
        <v>3076.691729323308</v>
      </c>
      <c r="I33" s="41">
        <f>SUM(H33/G33)</f>
        <v>1.1804511278195489</v>
      </c>
    </row>
    <row r="34" spans="1:9" ht="14.25">
      <c r="A34" s="11">
        <v>27</v>
      </c>
      <c r="B34" s="38" t="s">
        <v>36</v>
      </c>
      <c r="C34" s="31">
        <v>4</v>
      </c>
      <c r="D34" s="14">
        <v>385550</v>
      </c>
      <c r="E34" s="15">
        <v>150</v>
      </c>
      <c r="F34" s="15">
        <v>129</v>
      </c>
      <c r="G34" s="14">
        <v>2566</v>
      </c>
      <c r="H34" s="14">
        <v>2995</v>
      </c>
      <c r="I34" s="41">
        <f>SUM(H34/G34)</f>
        <v>1.167186282151208</v>
      </c>
    </row>
    <row r="35" spans="1:9" ht="14.25">
      <c r="A35" s="11">
        <v>28</v>
      </c>
      <c r="B35" s="38" t="s">
        <v>73</v>
      </c>
      <c r="C35" s="31">
        <v>1</v>
      </c>
      <c r="D35" s="14">
        <v>385000</v>
      </c>
      <c r="E35" s="15">
        <v>127</v>
      </c>
      <c r="F35" s="15">
        <v>128</v>
      </c>
      <c r="G35" s="14">
        <f>SUM(D35/E35)</f>
        <v>3031.496062992126</v>
      </c>
      <c r="H35" s="14">
        <f>SUM(D35/F35)</f>
        <v>3007.8125</v>
      </c>
      <c r="I35" s="41">
        <f>SUM(H35/G35)</f>
        <v>0.9921875</v>
      </c>
    </row>
    <row r="36" spans="1:9" ht="14.25">
      <c r="A36" s="11">
        <v>29</v>
      </c>
      <c r="B36" s="38" t="s">
        <v>75</v>
      </c>
      <c r="C36" s="31">
        <v>1</v>
      </c>
      <c r="D36" s="14">
        <v>369600</v>
      </c>
      <c r="E36" s="15">
        <v>147</v>
      </c>
      <c r="F36" s="15">
        <v>126</v>
      </c>
      <c r="G36" s="14">
        <f>SUM(D36/E36)</f>
        <v>2514.285714285714</v>
      </c>
      <c r="H36" s="14">
        <f>SUM(D36/F36)</f>
        <v>2933.3333333333335</v>
      </c>
      <c r="I36" s="41">
        <f>SUM(H36/G36)</f>
        <v>1.1666666666666667</v>
      </c>
    </row>
    <row r="37" spans="1:9" ht="14.25">
      <c r="A37" s="11">
        <v>30</v>
      </c>
      <c r="B37" s="38" t="s">
        <v>76</v>
      </c>
      <c r="C37" s="31">
        <v>1</v>
      </c>
      <c r="D37" s="14">
        <v>364100</v>
      </c>
      <c r="E37" s="15">
        <v>136</v>
      </c>
      <c r="F37" s="15">
        <v>136</v>
      </c>
      <c r="G37" s="14">
        <f>SUM(D37/E37)</f>
        <v>2677.205882352941</v>
      </c>
      <c r="H37" s="14">
        <f>SUM(D37/F37)</f>
        <v>2677.205882352941</v>
      </c>
      <c r="I37" s="41">
        <f>SUM(H37/G37)</f>
        <v>1</v>
      </c>
    </row>
    <row r="38" spans="1:9" ht="14.25">
      <c r="A38" s="11">
        <v>31</v>
      </c>
      <c r="B38" s="38" t="s">
        <v>66</v>
      </c>
      <c r="C38" s="31">
        <v>6</v>
      </c>
      <c r="D38" s="14">
        <v>362633</v>
      </c>
      <c r="E38" s="15">
        <v>137</v>
      </c>
      <c r="F38" s="15">
        <v>127</v>
      </c>
      <c r="G38" s="14">
        <v>2641</v>
      </c>
      <c r="H38" s="14">
        <v>2852</v>
      </c>
      <c r="I38" s="41">
        <f>SUM(H38/G38)</f>
        <v>1.0798939795531997</v>
      </c>
    </row>
    <row r="39" spans="1:9" ht="14.25">
      <c r="A39" s="11">
        <v>32</v>
      </c>
      <c r="B39" s="38" t="s">
        <v>51</v>
      </c>
      <c r="C39" s="31">
        <v>2</v>
      </c>
      <c r="D39" s="14">
        <v>354200</v>
      </c>
      <c r="E39" s="15">
        <v>91</v>
      </c>
      <c r="F39" s="15">
        <v>65</v>
      </c>
      <c r="G39" s="14">
        <v>3892</v>
      </c>
      <c r="H39" s="14">
        <v>5449</v>
      </c>
      <c r="I39" s="41">
        <f>SUM(H39/G39)</f>
        <v>1.4000513874614593</v>
      </c>
    </row>
    <row r="40" spans="1:9" ht="14.25">
      <c r="A40" s="11">
        <v>33</v>
      </c>
      <c r="B40" s="38" t="s">
        <v>79</v>
      </c>
      <c r="C40" s="31">
        <v>3</v>
      </c>
      <c r="D40" s="14">
        <v>293700</v>
      </c>
      <c r="E40" s="15">
        <v>135</v>
      </c>
      <c r="F40" s="15">
        <v>128</v>
      </c>
      <c r="G40" s="14">
        <v>2170</v>
      </c>
      <c r="H40" s="14">
        <v>2289</v>
      </c>
      <c r="I40" s="41">
        <f>SUM(H40/G40)</f>
        <v>1.0548387096774194</v>
      </c>
    </row>
    <row r="41" spans="1:9" ht="14.25">
      <c r="A41" s="11">
        <v>34</v>
      </c>
      <c r="B41" s="38" t="s">
        <v>77</v>
      </c>
      <c r="C41" s="31">
        <v>1</v>
      </c>
      <c r="D41" s="14">
        <v>290400</v>
      </c>
      <c r="E41" s="15">
        <v>131</v>
      </c>
      <c r="F41" s="15">
        <v>127</v>
      </c>
      <c r="G41" s="14">
        <f>SUM(D41/E41)</f>
        <v>2216.793893129771</v>
      </c>
      <c r="H41" s="14">
        <f>SUM(D41/F41)</f>
        <v>2286.6141732283463</v>
      </c>
      <c r="I41" s="41">
        <f>SUM(H41/G41)</f>
        <v>1.031496062992126</v>
      </c>
    </row>
    <row r="42" spans="1:9" ht="14.25">
      <c r="A42" s="11">
        <v>35</v>
      </c>
      <c r="B42" s="38" t="s">
        <v>80</v>
      </c>
      <c r="C42" s="31">
        <v>1</v>
      </c>
      <c r="D42" s="14">
        <v>239800</v>
      </c>
      <c r="E42" s="15">
        <v>128</v>
      </c>
      <c r="F42" s="15">
        <v>128</v>
      </c>
      <c r="G42" s="14">
        <f>SUM(D42/E42)</f>
        <v>1873.4375</v>
      </c>
      <c r="H42" s="14">
        <f>SUM(D42/F42)</f>
        <v>1873.4375</v>
      </c>
      <c r="I42" s="41">
        <f>SUM(H42/G42)</f>
        <v>1</v>
      </c>
    </row>
    <row r="43" spans="1:9" ht="14.25">
      <c r="A43" s="11">
        <v>36</v>
      </c>
      <c r="B43" s="38" t="s">
        <v>72</v>
      </c>
      <c r="C43" s="31">
        <v>1</v>
      </c>
      <c r="D43" s="14">
        <v>222200</v>
      </c>
      <c r="E43" s="15">
        <v>104</v>
      </c>
      <c r="F43" s="15">
        <v>130</v>
      </c>
      <c r="G43" s="14">
        <f>SUM(D43/E43)</f>
        <v>2136.5384615384614</v>
      </c>
      <c r="H43" s="14">
        <f>SUM(D43/F43)</f>
        <v>1709.2307692307693</v>
      </c>
      <c r="I43" s="41">
        <f>SUM(H43/G43)</f>
        <v>0.8</v>
      </c>
    </row>
    <row r="44" spans="1:9" ht="15" thickBot="1">
      <c r="A44" s="55"/>
      <c r="B44" s="60" t="s">
        <v>29</v>
      </c>
      <c r="C44" s="61">
        <f>SUM(C8:C43)</f>
        <v>179</v>
      </c>
      <c r="D44" s="56">
        <v>424072</v>
      </c>
      <c r="E44" s="57">
        <v>147</v>
      </c>
      <c r="F44" s="57">
        <v>122</v>
      </c>
      <c r="G44" s="56">
        <v>2884</v>
      </c>
      <c r="H44" s="56">
        <v>3480</v>
      </c>
      <c r="I44" s="58" t="s">
        <v>81</v>
      </c>
    </row>
    <row r="45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46" sqref="A46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1" t="s">
        <v>17</v>
      </c>
      <c r="B1" s="51"/>
      <c r="C1" s="51"/>
      <c r="D1" s="51"/>
      <c r="E1" s="51"/>
      <c r="F1" s="51"/>
      <c r="G1" s="51"/>
      <c r="H1" s="51"/>
      <c r="I1" s="51"/>
    </row>
    <row r="2" spans="1:9" ht="14.25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9" ht="14.25">
      <c r="A3" s="1" t="s">
        <v>1</v>
      </c>
      <c r="B3" s="52" t="s">
        <v>34</v>
      </c>
      <c r="C3" s="52"/>
      <c r="D3" s="52"/>
      <c r="E3" s="1"/>
      <c r="F3" s="1"/>
      <c r="G3" s="4"/>
      <c r="H3" s="4"/>
      <c r="I3" s="4"/>
    </row>
    <row r="4" spans="1:9" ht="14.25">
      <c r="A4" s="1" t="s">
        <v>31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0"/>
      <c r="C5" s="20"/>
      <c r="D5" s="20"/>
      <c r="E5" s="20"/>
      <c r="F5" s="20"/>
      <c r="G5" s="20"/>
      <c r="H5" s="20"/>
      <c r="I5" s="20" t="s">
        <v>18</v>
      </c>
    </row>
    <row r="6" spans="1:9" ht="14.25" customHeight="1" thickBot="1">
      <c r="A6" s="22"/>
      <c r="B6" s="20"/>
      <c r="C6" s="20"/>
      <c r="D6" s="20"/>
      <c r="E6" s="20"/>
      <c r="F6" s="20"/>
      <c r="G6" s="20"/>
      <c r="H6" s="20"/>
      <c r="I6" s="20"/>
    </row>
    <row r="7" spans="1:9" ht="30" thickBot="1" thickTop="1">
      <c r="A7" s="23" t="s">
        <v>19</v>
      </c>
      <c r="B7" s="24" t="s">
        <v>20</v>
      </c>
      <c r="C7" s="25" t="s">
        <v>21</v>
      </c>
      <c r="D7" s="26" t="s">
        <v>22</v>
      </c>
      <c r="E7" s="27" t="s">
        <v>23</v>
      </c>
      <c r="F7" s="27" t="s">
        <v>24</v>
      </c>
      <c r="G7" s="28" t="s">
        <v>25</v>
      </c>
      <c r="H7" s="28" t="s">
        <v>26</v>
      </c>
      <c r="I7" s="29" t="s">
        <v>27</v>
      </c>
    </row>
    <row r="8" spans="1:9" ht="15" thickTop="1">
      <c r="A8" s="10">
        <v>1</v>
      </c>
      <c r="B8" s="37" t="s">
        <v>36</v>
      </c>
      <c r="C8" s="30">
        <v>8</v>
      </c>
      <c r="D8" s="12">
        <v>670725</v>
      </c>
      <c r="E8" s="13">
        <v>160</v>
      </c>
      <c r="F8" s="13">
        <v>126</v>
      </c>
      <c r="G8" s="12">
        <v>4199</v>
      </c>
      <c r="H8" s="12">
        <v>5339</v>
      </c>
      <c r="I8" s="40">
        <f>SUM(H8/G8)</f>
        <v>1.2714932126696832</v>
      </c>
    </row>
    <row r="9" spans="1:9" ht="14.25">
      <c r="A9" s="11">
        <v>2</v>
      </c>
      <c r="B9" s="38" t="s">
        <v>30</v>
      </c>
      <c r="C9" s="31">
        <v>4</v>
      </c>
      <c r="D9" s="14">
        <v>669350</v>
      </c>
      <c r="E9" s="15">
        <v>167</v>
      </c>
      <c r="F9" s="15">
        <v>124</v>
      </c>
      <c r="G9" s="14">
        <v>4020</v>
      </c>
      <c r="H9" s="14">
        <v>5398</v>
      </c>
      <c r="I9" s="41">
        <f>SUM(H9/G9)</f>
        <v>1.3427860696517413</v>
      </c>
    </row>
    <row r="10" spans="1:9" ht="14.25">
      <c r="A10" s="11">
        <v>3</v>
      </c>
      <c r="B10" s="38" t="s">
        <v>42</v>
      </c>
      <c r="C10" s="31">
        <v>12</v>
      </c>
      <c r="D10" s="14">
        <v>618475</v>
      </c>
      <c r="E10" s="15">
        <v>167</v>
      </c>
      <c r="F10" s="15">
        <v>133</v>
      </c>
      <c r="G10" s="14">
        <v>3703</v>
      </c>
      <c r="H10" s="14">
        <v>4659</v>
      </c>
      <c r="I10" s="41">
        <f>SUM(H10/G10)</f>
        <v>1.2581690521199027</v>
      </c>
    </row>
    <row r="11" spans="1:9" ht="14.25">
      <c r="A11" s="11">
        <v>4</v>
      </c>
      <c r="B11" s="38" t="s">
        <v>38</v>
      </c>
      <c r="C11" s="31">
        <v>2</v>
      </c>
      <c r="D11" s="14">
        <v>606650</v>
      </c>
      <c r="E11" s="15">
        <v>160</v>
      </c>
      <c r="F11" s="15">
        <v>124</v>
      </c>
      <c r="G11" s="14">
        <v>3803</v>
      </c>
      <c r="H11" s="14">
        <v>4912</v>
      </c>
      <c r="I11" s="41">
        <f>SUM(H11/G11)</f>
        <v>1.2916118853536682</v>
      </c>
    </row>
    <row r="12" spans="1:9" ht="14.25">
      <c r="A12" s="11">
        <v>5</v>
      </c>
      <c r="B12" s="38" t="s">
        <v>44</v>
      </c>
      <c r="C12" s="31">
        <v>4</v>
      </c>
      <c r="D12" s="14">
        <v>598950</v>
      </c>
      <c r="E12" s="15">
        <v>165</v>
      </c>
      <c r="F12" s="15">
        <v>117</v>
      </c>
      <c r="G12" s="14">
        <v>3625</v>
      </c>
      <c r="H12" s="14">
        <v>5108</v>
      </c>
      <c r="I12" s="41">
        <f>SUM(H12/G12)</f>
        <v>1.409103448275862</v>
      </c>
    </row>
    <row r="13" spans="1:9" ht="14.25">
      <c r="A13" s="11">
        <v>6</v>
      </c>
      <c r="B13" s="38" t="s">
        <v>39</v>
      </c>
      <c r="C13" s="31">
        <v>5</v>
      </c>
      <c r="D13" s="14">
        <v>592900</v>
      </c>
      <c r="E13" s="15">
        <v>178</v>
      </c>
      <c r="F13" s="15">
        <v>117</v>
      </c>
      <c r="G13" s="14">
        <v>3323</v>
      </c>
      <c r="H13" s="14">
        <v>5068</v>
      </c>
      <c r="I13" s="41">
        <v>1.52</v>
      </c>
    </row>
    <row r="14" spans="1:9" ht="14.25">
      <c r="A14" s="11">
        <v>7</v>
      </c>
      <c r="B14" s="39" t="s">
        <v>46</v>
      </c>
      <c r="C14" s="32">
        <v>82</v>
      </c>
      <c r="D14" s="33">
        <v>587977</v>
      </c>
      <c r="E14" s="34">
        <v>172</v>
      </c>
      <c r="F14" s="34">
        <v>122</v>
      </c>
      <c r="G14" s="33">
        <v>3421</v>
      </c>
      <c r="H14" s="33">
        <v>4816</v>
      </c>
      <c r="I14" s="59">
        <f>SUM(H14/G14)</f>
        <v>1.4077755042385267</v>
      </c>
    </row>
    <row r="15" spans="1:9" ht="14.25">
      <c r="A15" s="11">
        <v>8</v>
      </c>
      <c r="B15" s="38" t="s">
        <v>35</v>
      </c>
      <c r="C15" s="31">
        <v>1</v>
      </c>
      <c r="D15" s="14">
        <v>581900</v>
      </c>
      <c r="E15" s="15">
        <v>195</v>
      </c>
      <c r="F15" s="15">
        <v>139</v>
      </c>
      <c r="G15" s="14">
        <f>SUM(D15/E15)</f>
        <v>2984.102564102564</v>
      </c>
      <c r="H15" s="14">
        <f>SUM(D15/F15)</f>
        <v>4186.330935251798</v>
      </c>
      <c r="I15" s="41">
        <f>SUM(H15/G15)</f>
        <v>1.4028776978417266</v>
      </c>
    </row>
    <row r="16" spans="1:9" ht="14.25">
      <c r="A16" s="11">
        <v>9</v>
      </c>
      <c r="B16" s="38" t="s">
        <v>51</v>
      </c>
      <c r="C16" s="31">
        <v>3</v>
      </c>
      <c r="D16" s="14">
        <v>578233</v>
      </c>
      <c r="E16" s="15">
        <v>169</v>
      </c>
      <c r="F16" s="15">
        <v>129</v>
      </c>
      <c r="G16" s="14">
        <v>3428</v>
      </c>
      <c r="H16" s="14">
        <v>4482</v>
      </c>
      <c r="I16" s="41">
        <f>SUM(H16/G16)</f>
        <v>1.307467911318553</v>
      </c>
    </row>
    <row r="17" spans="1:9" ht="14.25">
      <c r="A17" s="11">
        <v>10</v>
      </c>
      <c r="B17" s="39" t="s">
        <v>72</v>
      </c>
      <c r="C17" s="32">
        <v>1</v>
      </c>
      <c r="D17" s="33">
        <v>577500</v>
      </c>
      <c r="E17" s="34">
        <v>165</v>
      </c>
      <c r="F17" s="34">
        <v>123</v>
      </c>
      <c r="G17" s="33">
        <f>SUM(D17/E17)</f>
        <v>3500</v>
      </c>
      <c r="H17" s="33">
        <f>SUM(D17/F17)</f>
        <v>4695.121951219512</v>
      </c>
      <c r="I17" s="59">
        <f>SUM(H17/G17)</f>
        <v>1.3414634146341462</v>
      </c>
    </row>
    <row r="18" spans="1:9" ht="14.25">
      <c r="A18" s="11">
        <v>11</v>
      </c>
      <c r="B18" s="38" t="s">
        <v>43</v>
      </c>
      <c r="C18" s="31">
        <v>3</v>
      </c>
      <c r="D18" s="14">
        <v>573467</v>
      </c>
      <c r="E18" s="15">
        <v>170</v>
      </c>
      <c r="F18" s="15">
        <v>125</v>
      </c>
      <c r="G18" s="14">
        <v>3373</v>
      </c>
      <c r="H18" s="14">
        <v>4600</v>
      </c>
      <c r="I18" s="41">
        <f>SUM(H18/G18)</f>
        <v>1.363771123628817</v>
      </c>
    </row>
    <row r="19" spans="1:9" ht="14.25">
      <c r="A19" s="11">
        <v>12</v>
      </c>
      <c r="B19" s="38" t="s">
        <v>37</v>
      </c>
      <c r="C19" s="31">
        <v>1</v>
      </c>
      <c r="D19" s="14">
        <v>569800</v>
      </c>
      <c r="E19" s="15">
        <v>184</v>
      </c>
      <c r="F19" s="15">
        <v>130</v>
      </c>
      <c r="G19" s="14">
        <f>SUM(D19/E19)</f>
        <v>3096.7391304347825</v>
      </c>
      <c r="H19" s="14">
        <f>SUM(D19/F19)</f>
        <v>4383.076923076923</v>
      </c>
      <c r="I19" s="41">
        <f>SUM(H19/G19)</f>
        <v>1.4153846153846155</v>
      </c>
    </row>
    <row r="20" spans="1:9" ht="14.25">
      <c r="A20" s="11">
        <v>13</v>
      </c>
      <c r="B20" s="38" t="s">
        <v>45</v>
      </c>
      <c r="C20" s="31">
        <v>11</v>
      </c>
      <c r="D20" s="14">
        <v>563900</v>
      </c>
      <c r="E20" s="15">
        <v>170</v>
      </c>
      <c r="F20" s="15">
        <v>125</v>
      </c>
      <c r="G20" s="14">
        <v>3312</v>
      </c>
      <c r="H20" s="14">
        <v>4518</v>
      </c>
      <c r="I20" s="41">
        <f>SUM(H20/G20)</f>
        <v>1.3641304347826086</v>
      </c>
    </row>
    <row r="21" spans="1:9" ht="14.25">
      <c r="A21" s="11">
        <v>14</v>
      </c>
      <c r="B21" s="38" t="s">
        <v>16</v>
      </c>
      <c r="C21" s="31">
        <v>1</v>
      </c>
      <c r="D21" s="14">
        <v>563200</v>
      </c>
      <c r="E21" s="15">
        <v>165</v>
      </c>
      <c r="F21" s="15">
        <v>129</v>
      </c>
      <c r="G21" s="14">
        <f>SUM(D21/E21)</f>
        <v>3413.3333333333335</v>
      </c>
      <c r="H21" s="14">
        <f>SUM(D21/F21)</f>
        <v>4365.891472868217</v>
      </c>
      <c r="I21" s="41">
        <f>SUM(H21/G21)</f>
        <v>1.2790697674418603</v>
      </c>
    </row>
    <row r="22" spans="1:9" ht="14.25">
      <c r="A22" s="11">
        <v>15</v>
      </c>
      <c r="B22" s="39" t="s">
        <v>50</v>
      </c>
      <c r="C22" s="32">
        <v>2</v>
      </c>
      <c r="D22" s="33">
        <v>524700</v>
      </c>
      <c r="E22" s="34">
        <v>154</v>
      </c>
      <c r="F22" s="34">
        <v>116</v>
      </c>
      <c r="G22" s="33">
        <v>3418</v>
      </c>
      <c r="H22" s="33">
        <v>4543</v>
      </c>
      <c r="I22" s="59">
        <f>SUM(H22/G22)</f>
        <v>1.329139847864248</v>
      </c>
    </row>
    <row r="23" spans="1:9" ht="14.25">
      <c r="A23" s="11">
        <v>16</v>
      </c>
      <c r="B23" s="38" t="s">
        <v>54</v>
      </c>
      <c r="C23" s="31">
        <v>7</v>
      </c>
      <c r="D23" s="14">
        <v>517786</v>
      </c>
      <c r="E23" s="15">
        <v>156</v>
      </c>
      <c r="F23" s="15">
        <v>131</v>
      </c>
      <c r="G23" s="14">
        <v>3322</v>
      </c>
      <c r="H23" s="14">
        <v>3957</v>
      </c>
      <c r="I23" s="41">
        <f>SUM(H23/G23)</f>
        <v>1.191149909692956</v>
      </c>
    </row>
    <row r="24" spans="1:9" ht="14.25">
      <c r="A24" s="11">
        <v>17</v>
      </c>
      <c r="B24" s="39" t="s">
        <v>47</v>
      </c>
      <c r="C24" s="32">
        <v>1</v>
      </c>
      <c r="D24" s="33">
        <v>511500</v>
      </c>
      <c r="E24" s="34">
        <v>166</v>
      </c>
      <c r="F24" s="34">
        <v>114</v>
      </c>
      <c r="G24" s="33">
        <f>SUM(D24/E24)</f>
        <v>3081.3253012048194</v>
      </c>
      <c r="H24" s="33">
        <f>SUM(D24/F24)</f>
        <v>4486.8421052631575</v>
      </c>
      <c r="I24" s="59">
        <f>SUM(H24/G24)</f>
        <v>1.4561403508771928</v>
      </c>
    </row>
    <row r="25" spans="1:9" ht="14.25">
      <c r="A25" s="11">
        <v>18</v>
      </c>
      <c r="B25" s="38" t="s">
        <v>48</v>
      </c>
      <c r="C25" s="31">
        <v>1</v>
      </c>
      <c r="D25" s="14">
        <v>508200</v>
      </c>
      <c r="E25" s="15">
        <v>158</v>
      </c>
      <c r="F25" s="15">
        <v>128</v>
      </c>
      <c r="G25" s="14">
        <f>SUM(D25/E25)</f>
        <v>3216.4556962025317</v>
      </c>
      <c r="H25" s="14">
        <f>SUM(D25/F25)</f>
        <v>3970.3125</v>
      </c>
      <c r="I25" s="41">
        <f>SUM(H25/G25)</f>
        <v>1.234375</v>
      </c>
    </row>
    <row r="26" spans="1:9" ht="14.25">
      <c r="A26" s="11">
        <v>19</v>
      </c>
      <c r="B26" s="38" t="s">
        <v>49</v>
      </c>
      <c r="C26" s="31">
        <v>4</v>
      </c>
      <c r="D26" s="14">
        <v>507375</v>
      </c>
      <c r="E26" s="15">
        <v>172</v>
      </c>
      <c r="F26" s="15">
        <v>126</v>
      </c>
      <c r="G26" s="14">
        <v>2958</v>
      </c>
      <c r="H26" s="14">
        <v>4019</v>
      </c>
      <c r="I26" s="41">
        <f>SUM(H26/G26)</f>
        <v>1.3586883029073697</v>
      </c>
    </row>
    <row r="27" spans="1:9" ht="14.25">
      <c r="A27" s="11">
        <v>20</v>
      </c>
      <c r="B27" s="38" t="s">
        <v>41</v>
      </c>
      <c r="C27" s="31">
        <v>1</v>
      </c>
      <c r="D27" s="14">
        <v>506000</v>
      </c>
      <c r="E27" s="15">
        <v>177</v>
      </c>
      <c r="F27" s="15">
        <v>128</v>
      </c>
      <c r="G27" s="14">
        <f>SUM(D27/E27)</f>
        <v>2858.7570621468926</v>
      </c>
      <c r="H27" s="14">
        <f>SUM(D27/F27)</f>
        <v>3953.125</v>
      </c>
      <c r="I27" s="41">
        <f>SUM(H27/G27)</f>
        <v>1.3828125</v>
      </c>
    </row>
    <row r="28" spans="1:9" ht="14.25">
      <c r="A28" s="11">
        <v>21</v>
      </c>
      <c r="B28" s="38" t="s">
        <v>53</v>
      </c>
      <c r="C28" s="31">
        <v>1</v>
      </c>
      <c r="D28" s="14">
        <v>497200</v>
      </c>
      <c r="E28" s="15">
        <v>183</v>
      </c>
      <c r="F28" s="15">
        <v>130</v>
      </c>
      <c r="G28" s="14">
        <f>SUM(D28/E28)</f>
        <v>2716.9398907103823</v>
      </c>
      <c r="H28" s="14">
        <f>SUM(D28/F28)</f>
        <v>3824.6153846153848</v>
      </c>
      <c r="I28" s="41">
        <f>SUM(H28/G28)</f>
        <v>1.4076923076923078</v>
      </c>
    </row>
    <row r="29" spans="1:9" ht="14.25">
      <c r="A29" s="11">
        <v>22</v>
      </c>
      <c r="B29" s="38" t="s">
        <v>57</v>
      </c>
      <c r="C29" s="31">
        <v>9</v>
      </c>
      <c r="D29" s="14">
        <v>478500</v>
      </c>
      <c r="E29" s="15">
        <v>169</v>
      </c>
      <c r="F29" s="15">
        <v>126</v>
      </c>
      <c r="G29" s="14">
        <v>2830</v>
      </c>
      <c r="H29" s="14">
        <v>3788</v>
      </c>
      <c r="I29" s="41">
        <f>SUM(H29/G29)</f>
        <v>1.3385159010600707</v>
      </c>
    </row>
    <row r="30" spans="1:9" ht="14.25">
      <c r="A30" s="11">
        <v>23</v>
      </c>
      <c r="B30" s="38" t="s">
        <v>58</v>
      </c>
      <c r="C30" s="31">
        <v>10</v>
      </c>
      <c r="D30" s="14">
        <v>476190</v>
      </c>
      <c r="E30" s="15">
        <v>164</v>
      </c>
      <c r="F30" s="15">
        <v>127</v>
      </c>
      <c r="G30" s="14">
        <v>2902</v>
      </c>
      <c r="H30" s="14">
        <v>3755</v>
      </c>
      <c r="I30" s="41">
        <f>SUM(H30/G30)</f>
        <v>1.293935217091661</v>
      </c>
    </row>
    <row r="31" spans="1:9" ht="14.25">
      <c r="A31" s="11">
        <v>24</v>
      </c>
      <c r="B31" s="38" t="s">
        <v>55</v>
      </c>
      <c r="C31" s="31">
        <v>1</v>
      </c>
      <c r="D31" s="14">
        <v>469700</v>
      </c>
      <c r="E31" s="15">
        <v>131</v>
      </c>
      <c r="F31" s="15">
        <v>111</v>
      </c>
      <c r="G31" s="14">
        <f>SUM(D31/E31)</f>
        <v>3585.4961832061067</v>
      </c>
      <c r="H31" s="14">
        <f>SUM(D31/F31)</f>
        <v>4231.531531531532</v>
      </c>
      <c r="I31" s="41">
        <f>SUM(H31/G31)</f>
        <v>1.1801801801801803</v>
      </c>
    </row>
    <row r="32" spans="1:9" ht="14.25">
      <c r="A32" s="11">
        <v>25</v>
      </c>
      <c r="B32" s="38" t="s">
        <v>56</v>
      </c>
      <c r="C32" s="31">
        <v>1</v>
      </c>
      <c r="D32" s="14">
        <v>467500</v>
      </c>
      <c r="E32" s="15">
        <v>158</v>
      </c>
      <c r="F32" s="15">
        <v>133</v>
      </c>
      <c r="G32" s="14">
        <f>SUM(D32/E32)</f>
        <v>2958.8607594936707</v>
      </c>
      <c r="H32" s="14">
        <f>SUM(D32/F32)</f>
        <v>3515.0375939849623</v>
      </c>
      <c r="I32" s="41">
        <f>SUM(H32/G32)</f>
        <v>1.1879699248120301</v>
      </c>
    </row>
    <row r="33" spans="1:9" ht="14.25">
      <c r="A33" s="11">
        <v>26</v>
      </c>
      <c r="B33" s="38" t="s">
        <v>60</v>
      </c>
      <c r="C33" s="31">
        <v>8</v>
      </c>
      <c r="D33" s="14">
        <v>465575</v>
      </c>
      <c r="E33" s="15">
        <v>161</v>
      </c>
      <c r="F33" s="15">
        <v>127</v>
      </c>
      <c r="G33" s="14">
        <v>2885</v>
      </c>
      <c r="H33" s="14">
        <v>3655</v>
      </c>
      <c r="I33" s="41">
        <f>SUM(H33/G33)</f>
        <v>1.266897746967071</v>
      </c>
    </row>
    <row r="34" spans="1:9" ht="14.25">
      <c r="A34" s="11">
        <v>27</v>
      </c>
      <c r="B34" s="38" t="s">
        <v>66</v>
      </c>
      <c r="C34" s="31">
        <v>9</v>
      </c>
      <c r="D34" s="14">
        <v>461389</v>
      </c>
      <c r="E34" s="15">
        <v>149</v>
      </c>
      <c r="F34" s="15">
        <v>136</v>
      </c>
      <c r="G34" s="14">
        <v>3104</v>
      </c>
      <c r="H34" s="14">
        <v>3382</v>
      </c>
      <c r="I34" s="41">
        <f>SUM(H34/G34)</f>
        <v>1.089561855670103</v>
      </c>
    </row>
    <row r="35" spans="1:9" ht="14.25">
      <c r="A35" s="11">
        <v>28</v>
      </c>
      <c r="B35" s="38" t="s">
        <v>63</v>
      </c>
      <c r="C35" s="31">
        <v>2</v>
      </c>
      <c r="D35" s="14">
        <v>430650</v>
      </c>
      <c r="E35" s="15">
        <v>181</v>
      </c>
      <c r="F35" s="15">
        <v>133</v>
      </c>
      <c r="G35" s="14">
        <v>2386</v>
      </c>
      <c r="H35" s="14">
        <v>3250</v>
      </c>
      <c r="I35" s="41">
        <f>SUM(H35/G35)</f>
        <v>1.3621123218776194</v>
      </c>
    </row>
    <row r="36" spans="1:9" ht="14.25">
      <c r="A36" s="11">
        <v>29</v>
      </c>
      <c r="B36" s="38" t="s">
        <v>61</v>
      </c>
      <c r="C36" s="31">
        <v>14</v>
      </c>
      <c r="D36" s="14">
        <v>428214</v>
      </c>
      <c r="E36" s="15">
        <v>165</v>
      </c>
      <c r="F36" s="15">
        <v>140</v>
      </c>
      <c r="G36" s="14">
        <v>2603</v>
      </c>
      <c r="H36" s="14">
        <v>3062</v>
      </c>
      <c r="I36" s="41">
        <f>SUM(H36/G36)</f>
        <v>1.1763349980791395</v>
      </c>
    </row>
    <row r="37" spans="1:9" ht="14.25">
      <c r="A37" s="11">
        <v>30</v>
      </c>
      <c r="B37" s="38" t="s">
        <v>64</v>
      </c>
      <c r="C37" s="31">
        <v>7</v>
      </c>
      <c r="D37" s="14">
        <v>426014</v>
      </c>
      <c r="E37" s="15">
        <v>152</v>
      </c>
      <c r="F37" s="15">
        <v>131</v>
      </c>
      <c r="G37" s="14">
        <v>2800</v>
      </c>
      <c r="H37" s="14">
        <v>3248</v>
      </c>
      <c r="I37" s="41">
        <f>SUM(H37/G37)</f>
        <v>1.16</v>
      </c>
    </row>
    <row r="38" spans="1:9" ht="14.25">
      <c r="A38" s="11">
        <v>31</v>
      </c>
      <c r="B38" s="38" t="s">
        <v>69</v>
      </c>
      <c r="C38" s="31">
        <v>5</v>
      </c>
      <c r="D38" s="14">
        <v>413160</v>
      </c>
      <c r="E38" s="15">
        <v>138</v>
      </c>
      <c r="F38" s="15">
        <v>129</v>
      </c>
      <c r="G38" s="14">
        <v>2994</v>
      </c>
      <c r="H38" s="14">
        <v>3208</v>
      </c>
      <c r="I38" s="41">
        <f>SUM(H38/G38)</f>
        <v>1.0714762859051437</v>
      </c>
    </row>
    <row r="39" spans="1:9" ht="14.25">
      <c r="A39" s="11">
        <v>32</v>
      </c>
      <c r="B39" s="38" t="s">
        <v>70</v>
      </c>
      <c r="C39" s="31">
        <v>4</v>
      </c>
      <c r="D39" s="14">
        <v>407275</v>
      </c>
      <c r="E39" s="15">
        <v>136</v>
      </c>
      <c r="F39" s="15">
        <v>135</v>
      </c>
      <c r="G39" s="14">
        <v>2989</v>
      </c>
      <c r="H39" s="14">
        <v>3017</v>
      </c>
      <c r="I39" s="41">
        <f>SUM(H39/G39)</f>
        <v>1.009367681498829</v>
      </c>
    </row>
    <row r="40" spans="1:9" ht="14.25">
      <c r="A40" s="11">
        <v>33</v>
      </c>
      <c r="B40" s="38" t="s">
        <v>77</v>
      </c>
      <c r="C40" s="31">
        <v>1</v>
      </c>
      <c r="D40" s="14">
        <v>380600</v>
      </c>
      <c r="E40" s="15">
        <v>152</v>
      </c>
      <c r="F40" s="15">
        <v>129</v>
      </c>
      <c r="G40" s="14">
        <f>SUM(D40/E40)</f>
        <v>2503.9473684210525</v>
      </c>
      <c r="H40" s="14">
        <f>SUM(D40/F40)</f>
        <v>2950.3875968992247</v>
      </c>
      <c r="I40" s="41">
        <f>SUM(H40/G40)</f>
        <v>1.178294573643411</v>
      </c>
    </row>
    <row r="41" spans="1:9" ht="14.25">
      <c r="A41" s="11">
        <v>34</v>
      </c>
      <c r="B41" s="38" t="s">
        <v>74</v>
      </c>
      <c r="C41" s="31">
        <v>4</v>
      </c>
      <c r="D41" s="14">
        <v>370425</v>
      </c>
      <c r="E41" s="15">
        <v>124</v>
      </c>
      <c r="F41" s="15">
        <v>115</v>
      </c>
      <c r="G41" s="14">
        <v>2993</v>
      </c>
      <c r="H41" s="14">
        <v>3228</v>
      </c>
      <c r="I41" s="41">
        <f>SUM(H41/G41)</f>
        <v>1.0785165385900435</v>
      </c>
    </row>
    <row r="42" spans="1:9" ht="14.25">
      <c r="A42" s="11">
        <v>35</v>
      </c>
      <c r="B42" s="38" t="s">
        <v>78</v>
      </c>
      <c r="C42" s="31">
        <v>1</v>
      </c>
      <c r="D42" s="14">
        <v>311300</v>
      </c>
      <c r="E42" s="15">
        <v>123</v>
      </c>
      <c r="F42" s="15">
        <v>125</v>
      </c>
      <c r="G42" s="14">
        <f>SUM(D42/E42)</f>
        <v>2530.8943089430895</v>
      </c>
      <c r="H42" s="14">
        <f>SUM(D42/F42)</f>
        <v>2490.4</v>
      </c>
      <c r="I42" s="41">
        <f>SUM(H42/G42)</f>
        <v>0.984</v>
      </c>
    </row>
    <row r="43" spans="1:9" ht="14.25">
      <c r="A43" s="11">
        <v>36</v>
      </c>
      <c r="B43" s="38" t="s">
        <v>79</v>
      </c>
      <c r="C43" s="31">
        <v>2</v>
      </c>
      <c r="D43" s="14">
        <v>255750</v>
      </c>
      <c r="E43" s="15">
        <v>140</v>
      </c>
      <c r="F43" s="15">
        <v>124</v>
      </c>
      <c r="G43" s="14">
        <v>1827</v>
      </c>
      <c r="H43" s="14">
        <v>2071</v>
      </c>
      <c r="I43" s="41">
        <f>SUM(H43/G43)</f>
        <v>1.133552271483306</v>
      </c>
    </row>
    <row r="44" spans="1:9" ht="14.25">
      <c r="A44" s="11">
        <v>37</v>
      </c>
      <c r="B44" s="38" t="s">
        <v>80</v>
      </c>
      <c r="C44" s="31">
        <v>1</v>
      </c>
      <c r="D44" s="14">
        <v>242000</v>
      </c>
      <c r="E44" s="15">
        <v>144</v>
      </c>
      <c r="F44" s="15">
        <v>126</v>
      </c>
      <c r="G44" s="14">
        <f>SUM(D44/E44)</f>
        <v>1680.5555555555557</v>
      </c>
      <c r="H44" s="14">
        <f>SUM(D44/F44)</f>
        <v>1920.6349206349207</v>
      </c>
      <c r="I44" s="41">
        <f>SUM(H44/G44)</f>
        <v>1.1428571428571428</v>
      </c>
    </row>
    <row r="45" spans="1:9" ht="15" thickBot="1">
      <c r="A45" s="55"/>
      <c r="B45" s="60" t="s">
        <v>29</v>
      </c>
      <c r="C45" s="61">
        <f>SUM(C8:C44)</f>
        <v>234</v>
      </c>
      <c r="D45" s="56">
        <v>535352</v>
      </c>
      <c r="E45" s="57">
        <v>165</v>
      </c>
      <c r="F45" s="57">
        <v>126</v>
      </c>
      <c r="G45" s="56">
        <v>3252</v>
      </c>
      <c r="H45" s="56">
        <v>4244</v>
      </c>
      <c r="I45" s="58" t="s">
        <v>82</v>
      </c>
    </row>
    <row r="46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ookuma</dc:creator>
  <cp:keywords/>
  <dc:description/>
  <cp:lastModifiedBy>ookuma</cp:lastModifiedBy>
  <cp:lastPrinted>2022-09-30T05:50:12Z</cp:lastPrinted>
  <dcterms:created xsi:type="dcterms:W3CDTF">2011-04-18T01:24:55Z</dcterms:created>
  <dcterms:modified xsi:type="dcterms:W3CDTF">2022-09-30T05:50:32Z</dcterms:modified>
  <cp:category/>
  <cp:version/>
  <cp:contentType/>
  <cp:contentStatus/>
</cp:coreProperties>
</file>