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<sst xmlns="http://schemas.openxmlformats.org/spreadsheetml/2006/main" count="196" uniqueCount="89">
  <si>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</si>
  <si>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</si>
  <si>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</si>
  <si>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</si>
  <si>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</si>
  <si>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</si>
  <si>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</si>
  <si>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</si>
  <si>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</si>
  <si>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</si>
  <si>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</si>
  <si>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</si>
  <si>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</si>
  <si>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</si>
  <si>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</si>
  <si>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</si>
  <si>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</si>
  <si>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</si>
  <si>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</si>
  <si>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</si>
  <si>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</si>
  <si>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</si>
  <si>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</si>
  <si>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</si>
  <si>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</si>
  <si>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</si>
  <si>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</si>
  <si>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</si>
  <si>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</si>
  <si>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安福久</t>
  </si>
  <si>
    <t>畜種：  黒毛和種　　区分　：　スモール・子牛　オス・去</t>
  </si>
  <si>
    <t>畜種：  黒毛和種　　区分　：　スモール・子牛　メス</t>
  </si>
  <si>
    <t>　令和５年１０月　１日～１０月３１日</t>
  </si>
  <si>
    <t>令和５年１０月　１日～１０月３１日</t>
  </si>
  <si>
    <t>茂洋美</t>
  </si>
  <si>
    <t>百合鵬2</t>
  </si>
  <si>
    <t>福之姫</t>
  </si>
  <si>
    <t>福増</t>
  </si>
  <si>
    <t>北美津久</t>
  </si>
  <si>
    <t>金太郎3</t>
  </si>
  <si>
    <t>百合白清2</t>
  </si>
  <si>
    <t>鈴音</t>
  </si>
  <si>
    <t>勝早桜5</t>
  </si>
  <si>
    <t>安亀忠</t>
  </si>
  <si>
    <t>極光姫</t>
  </si>
  <si>
    <t>真乃介</t>
  </si>
  <si>
    <t>聖香藤</t>
  </si>
  <si>
    <t>紀多福</t>
  </si>
  <si>
    <t>若百合</t>
  </si>
  <si>
    <t>花国安福</t>
  </si>
  <si>
    <t>美津金幸</t>
  </si>
  <si>
    <t>諒太郎</t>
  </si>
  <si>
    <t>茂晴花</t>
  </si>
  <si>
    <t>美幸紀</t>
  </si>
  <si>
    <t>関平照</t>
  </si>
  <si>
    <t>奈津勝</t>
  </si>
  <si>
    <t>愛之国</t>
  </si>
  <si>
    <t>華勝栄</t>
  </si>
  <si>
    <t>百合美</t>
  </si>
  <si>
    <t>秋忠平</t>
  </si>
  <si>
    <t>美津照重</t>
  </si>
  <si>
    <t>貴隼桜</t>
  </si>
  <si>
    <t>百合未来</t>
  </si>
  <si>
    <t>白鵬紅葉</t>
  </si>
  <si>
    <t>花之福</t>
  </si>
  <si>
    <t>奈津百合55</t>
  </si>
  <si>
    <t>百合勝安</t>
  </si>
  <si>
    <t>百合福久</t>
  </si>
  <si>
    <t>勝忠平</t>
  </si>
  <si>
    <t>久茂福</t>
  </si>
  <si>
    <t>百合茂</t>
  </si>
  <si>
    <t>美国桜</t>
  </si>
  <si>
    <t>幸忠栄</t>
  </si>
  <si>
    <t>吉重75</t>
  </si>
  <si>
    <t>元白鵬</t>
  </si>
  <si>
    <t>美津之国</t>
  </si>
  <si>
    <t>葉山桜</t>
  </si>
  <si>
    <t>豊奨菊</t>
  </si>
  <si>
    <t>美国白清</t>
  </si>
  <si>
    <t>野喜久</t>
  </si>
  <si>
    <t>久福久</t>
  </si>
  <si>
    <t>福之鶴</t>
  </si>
  <si>
    <t>芳之国</t>
  </si>
  <si>
    <t>北国7の8</t>
  </si>
  <si>
    <t>直太郎</t>
  </si>
  <si>
    <t>平忠勝</t>
  </si>
  <si>
    <t>1.17</t>
  </si>
  <si>
    <t>1.33</t>
  </si>
  <si>
    <t>1.26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</si>
</sst>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38" fontId="43" fillId="0" borderId="25" xfId="48" applyFont="1" applyBorder="1" applyAlignment="1">
      <alignment vertical="center"/>
    </xf>
    <xf numFmtId="38" fontId="43" fillId="0" borderId="26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2" fontId="43" fillId="0" borderId="25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  <xf numFmtId="2" fontId="43" fillId="0" borderId="33" xfId="0" applyNumberFormat="1" applyFont="1" applyBorder="1" applyAlignment="1">
      <alignment horizontal="right" vertical="center"/>
    </xf>
    <xf numFmtId="0" fontId="46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61" sqref="A61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17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19" customFormat="1" ht="17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17" ht="14.25">
      <c r="A2" s="1" t="s">
        <v>1</v>
      </c>
      <c r="B2" s="1" t="s">
        <v>32</v>
      </c>
      <c r="C2" s="1"/>
      <c r="D2" s="2"/>
      <c r="E2" s="1"/>
      <c r="F2" s="1"/>
      <c r="G2" s="2"/>
      <c r="H2" s="2"/>
      <c r="I2" s="16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6"/>
      <c r="J3" s="1"/>
      <c r="K3" s="2"/>
      <c r="L3" s="1"/>
      <c r="M3" s="1"/>
      <c r="N3" s="2"/>
      <c r="O3" s="2"/>
      <c r="P3" s="46" t="s">
        <v>27</v>
      </c>
      <c r="Q3" s="46"/>
      <c r="R3" s="46"/>
      <c r="S3" s="46"/>
      <c r="T3" s="46"/>
      <c r="U3" s="46"/>
      <c r="V3" s="46"/>
      <c r="W3" s="46"/>
    </row>
    <row r="4" ht="14.25" thickBot="1"/>
    <row r="5" spans="1:23" s="4" customFormat="1" ht="24" customHeight="1" thickTop="1">
      <c r="A5" s="47" t="s">
        <v>2</v>
      </c>
      <c r="B5" s="49" t="s">
        <v>3</v>
      </c>
      <c r="C5" s="42" t="s">
        <v>4</v>
      </c>
      <c r="D5" s="43"/>
      <c r="E5" s="43"/>
      <c r="F5" s="43"/>
      <c r="G5" s="43"/>
      <c r="H5" s="43"/>
      <c r="I5" s="44"/>
      <c r="J5" s="42" t="s">
        <v>5</v>
      </c>
      <c r="K5" s="43"/>
      <c r="L5" s="43"/>
      <c r="M5" s="43"/>
      <c r="N5" s="43"/>
      <c r="O5" s="43"/>
      <c r="P5" s="44"/>
      <c r="Q5" s="42" t="s">
        <v>13</v>
      </c>
      <c r="R5" s="43"/>
      <c r="S5" s="43"/>
      <c r="T5" s="43"/>
      <c r="U5" s="43"/>
      <c r="V5" s="43"/>
      <c r="W5" s="44"/>
    </row>
    <row r="6" spans="1:23" s="4" customFormat="1" ht="29.25" thickBot="1">
      <c r="A6" s="48"/>
      <c r="B6" s="50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18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35" t="s">
        <v>34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0">
        <v>0</v>
      </c>
      <c r="J7" s="10">
        <v>1</v>
      </c>
      <c r="K7" s="12">
        <v>550000</v>
      </c>
      <c r="L7" s="13">
        <v>172</v>
      </c>
      <c r="M7" s="13">
        <v>133</v>
      </c>
      <c r="N7" s="12">
        <f>SUM(K7/L7)</f>
        <v>3197.6744186046512</v>
      </c>
      <c r="O7" s="12">
        <f>SUM(K7/M7)</f>
        <v>4135.338345864661</v>
      </c>
      <c r="P7" s="40">
        <f aca="true" t="shared" si="0" ref="P7:P59">SUM(O7/N7)</f>
        <v>1.2932330827067668</v>
      </c>
      <c r="Q7" s="10">
        <f aca="true" t="shared" si="1" ref="Q7:Q38">SUM(C7,J7)</f>
        <v>1</v>
      </c>
      <c r="R7" s="12">
        <v>550000</v>
      </c>
      <c r="S7" s="13">
        <v>172</v>
      </c>
      <c r="T7" s="13">
        <v>133</v>
      </c>
      <c r="U7" s="12">
        <f>SUM(R7/S7)</f>
        <v>3197.6744186046512</v>
      </c>
      <c r="V7" s="12">
        <f>SUM(R7/T7)</f>
        <v>4135.338345864661</v>
      </c>
      <c r="W7" s="40">
        <f aca="true" t="shared" si="2" ref="W7:W59">SUM(V7/U7)</f>
        <v>1.2932330827067668</v>
      </c>
    </row>
    <row r="8" spans="1:23" s="4" customFormat="1" ht="14.25">
      <c r="A8" s="11">
        <v>2</v>
      </c>
      <c r="B8" s="36" t="s">
        <v>35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1">
        <v>0</v>
      </c>
      <c r="J8" s="11">
        <v>1</v>
      </c>
      <c r="K8" s="14">
        <v>430100</v>
      </c>
      <c r="L8" s="15">
        <v>161</v>
      </c>
      <c r="M8" s="15">
        <v>128</v>
      </c>
      <c r="N8" s="14">
        <f>SUM(K8/L8)</f>
        <v>2671.4285714285716</v>
      </c>
      <c r="O8" s="14">
        <f>SUM(K8/M8)</f>
        <v>3360.15625</v>
      </c>
      <c r="P8" s="41">
        <f t="shared" si="0"/>
        <v>1.2578125</v>
      </c>
      <c r="Q8" s="11">
        <f t="shared" si="1"/>
        <v>1</v>
      </c>
      <c r="R8" s="14">
        <v>430100</v>
      </c>
      <c r="S8" s="15">
        <v>161</v>
      </c>
      <c r="T8" s="15">
        <v>128</v>
      </c>
      <c r="U8" s="14">
        <f>SUM(R8/S8)</f>
        <v>2671.4285714285716</v>
      </c>
      <c r="V8" s="14">
        <f>SUM(R8/T8)</f>
        <v>3360.15625</v>
      </c>
      <c r="W8" s="41">
        <f t="shared" si="2"/>
        <v>1.2578125</v>
      </c>
    </row>
    <row r="9" spans="1:23" s="4" customFormat="1" ht="14.25">
      <c r="A9" s="11">
        <v>3</v>
      </c>
      <c r="B9" s="36" t="s">
        <v>29</v>
      </c>
      <c r="C9" s="11">
        <v>1</v>
      </c>
      <c r="D9" s="14">
        <v>416900</v>
      </c>
      <c r="E9" s="15">
        <v>156</v>
      </c>
      <c r="F9" s="15">
        <v>125</v>
      </c>
      <c r="G9" s="14">
        <f>SUM(D9/E9)</f>
        <v>2672.4358974358975</v>
      </c>
      <c r="H9" s="14">
        <f>SUM(D9/F9)</f>
        <v>3335.2</v>
      </c>
      <c r="I9" s="41">
        <f aca="true" t="shared" si="3" ref="I8:I59">SUM(H9/G9)</f>
        <v>1.248</v>
      </c>
      <c r="J9" s="11">
        <v>0</v>
      </c>
      <c r="K9" s="14">
        <v>0</v>
      </c>
      <c r="L9" s="15">
        <v>0</v>
      </c>
      <c r="M9" s="15">
        <v>0</v>
      </c>
      <c r="N9" s="14">
        <v>0</v>
      </c>
      <c r="O9" s="14">
        <v>0</v>
      </c>
      <c r="P9" s="41">
        <v>0</v>
      </c>
      <c r="Q9" s="11">
        <f t="shared" si="1"/>
        <v>1</v>
      </c>
      <c r="R9" s="14">
        <v>416900</v>
      </c>
      <c r="S9" s="15">
        <v>156</v>
      </c>
      <c r="T9" s="15">
        <v>125</v>
      </c>
      <c r="U9" s="14">
        <f>SUM(R9/S9)</f>
        <v>2672.4358974358975</v>
      </c>
      <c r="V9" s="14">
        <f>SUM(R9/T9)</f>
        <v>3335.2</v>
      </c>
      <c r="W9" s="41">
        <f t="shared" si="2"/>
        <v>1.248</v>
      </c>
    </row>
    <row r="10" spans="1:23" s="4" customFormat="1" ht="14.25">
      <c r="A10" s="11">
        <v>4</v>
      </c>
      <c r="B10" s="36" t="s">
        <v>36</v>
      </c>
      <c r="C10" s="11">
        <v>63</v>
      </c>
      <c r="D10" s="14">
        <v>275681</v>
      </c>
      <c r="E10" s="15">
        <v>153</v>
      </c>
      <c r="F10" s="15">
        <v>130</v>
      </c>
      <c r="G10" s="14">
        <v>1803</v>
      </c>
      <c r="H10" s="14">
        <v>2116</v>
      </c>
      <c r="I10" s="41">
        <f t="shared" si="3"/>
        <v>1.1735995562950639</v>
      </c>
      <c r="J10" s="11">
        <v>78</v>
      </c>
      <c r="K10" s="14">
        <v>504477</v>
      </c>
      <c r="L10" s="15">
        <v>177</v>
      </c>
      <c r="M10" s="15">
        <v>126</v>
      </c>
      <c r="N10" s="14">
        <v>2843</v>
      </c>
      <c r="O10" s="14">
        <v>4007</v>
      </c>
      <c r="P10" s="41">
        <f t="shared" si="0"/>
        <v>1.409426661976785</v>
      </c>
      <c r="Q10" s="11">
        <f t="shared" si="1"/>
        <v>141</v>
      </c>
      <c r="R10" s="14">
        <v>402249</v>
      </c>
      <c r="S10" s="15">
        <v>166</v>
      </c>
      <c r="T10" s="15">
        <v>128</v>
      </c>
      <c r="U10" s="14">
        <v>2416</v>
      </c>
      <c r="V10" s="14">
        <v>3146</v>
      </c>
      <c r="W10" s="41">
        <f t="shared" si="2"/>
        <v>1.3021523178807948</v>
      </c>
    </row>
    <row r="11" spans="1:23" s="4" customFormat="1" ht="14.25">
      <c r="A11" s="11">
        <v>5</v>
      </c>
      <c r="B11" s="36" t="s">
        <v>37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1">
        <v>0</v>
      </c>
      <c r="J11" s="11">
        <v>1</v>
      </c>
      <c r="K11" s="14">
        <v>399300</v>
      </c>
      <c r="L11" s="15">
        <v>159</v>
      </c>
      <c r="M11" s="15">
        <v>118</v>
      </c>
      <c r="N11" s="14">
        <f>SUM(K11/L11)</f>
        <v>2511.3207547169814</v>
      </c>
      <c r="O11" s="14">
        <f>SUM(K11/M11)</f>
        <v>3383.898305084746</v>
      </c>
      <c r="P11" s="41">
        <f t="shared" si="0"/>
        <v>1.347457627118644</v>
      </c>
      <c r="Q11" s="11">
        <f t="shared" si="1"/>
        <v>1</v>
      </c>
      <c r="R11" s="14">
        <v>399300</v>
      </c>
      <c r="S11" s="15">
        <v>159</v>
      </c>
      <c r="T11" s="15">
        <v>118</v>
      </c>
      <c r="U11" s="14">
        <f>SUM(R11/S11)</f>
        <v>2511.3207547169814</v>
      </c>
      <c r="V11" s="14">
        <f>SUM(R11/T11)</f>
        <v>3383.898305084746</v>
      </c>
      <c r="W11" s="41">
        <f t="shared" si="2"/>
        <v>1.347457627118644</v>
      </c>
    </row>
    <row r="12" spans="1:23" s="4" customFormat="1" ht="14.25">
      <c r="A12" s="11">
        <v>6</v>
      </c>
      <c r="B12" s="36" t="s">
        <v>38</v>
      </c>
      <c r="C12" s="11">
        <v>7</v>
      </c>
      <c r="D12" s="14">
        <v>362057</v>
      </c>
      <c r="E12" s="15">
        <v>142</v>
      </c>
      <c r="F12" s="15">
        <v>127</v>
      </c>
      <c r="G12" s="14">
        <v>2552</v>
      </c>
      <c r="H12" s="14">
        <v>2844</v>
      </c>
      <c r="I12" s="41">
        <f t="shared" si="3"/>
        <v>1.1144200626959249</v>
      </c>
      <c r="J12" s="11">
        <v>10</v>
      </c>
      <c r="K12" s="14">
        <v>424600</v>
      </c>
      <c r="L12" s="15">
        <v>169</v>
      </c>
      <c r="M12" s="15">
        <v>127</v>
      </c>
      <c r="N12" s="14">
        <v>2506</v>
      </c>
      <c r="O12" s="14">
        <v>3351</v>
      </c>
      <c r="P12" s="41">
        <f t="shared" si="0"/>
        <v>1.3371907422186753</v>
      </c>
      <c r="Q12" s="11">
        <f t="shared" si="1"/>
        <v>17</v>
      </c>
      <c r="R12" s="14">
        <v>398847</v>
      </c>
      <c r="S12" s="15">
        <v>158</v>
      </c>
      <c r="T12" s="15">
        <v>127</v>
      </c>
      <c r="U12" s="14">
        <v>2523</v>
      </c>
      <c r="V12" s="14">
        <v>3142</v>
      </c>
      <c r="W12" s="41">
        <f t="shared" si="2"/>
        <v>1.24534284581847</v>
      </c>
    </row>
    <row r="13" spans="1:23" s="4" customFormat="1" ht="14.25">
      <c r="A13" s="11">
        <v>7</v>
      </c>
      <c r="B13" s="36" t="s">
        <v>39</v>
      </c>
      <c r="C13" s="11">
        <v>1</v>
      </c>
      <c r="D13" s="14">
        <v>344300</v>
      </c>
      <c r="E13" s="15">
        <v>176</v>
      </c>
      <c r="F13" s="15">
        <v>137</v>
      </c>
      <c r="G13" s="14">
        <f>SUM(D13/E13)</f>
        <v>1956.25</v>
      </c>
      <c r="H13" s="14">
        <f>SUM(D13/F13)</f>
        <v>2513.1386861313867</v>
      </c>
      <c r="I13" s="41">
        <f t="shared" si="3"/>
        <v>1.2846715328467153</v>
      </c>
      <c r="J13" s="11">
        <v>1</v>
      </c>
      <c r="K13" s="14">
        <v>453200</v>
      </c>
      <c r="L13" s="15">
        <v>196</v>
      </c>
      <c r="M13" s="15">
        <v>129</v>
      </c>
      <c r="N13" s="14">
        <f>SUM(K13/L13)</f>
        <v>2312.2448979591836</v>
      </c>
      <c r="O13" s="14">
        <f>SUM(K13/M13)</f>
        <v>3513.1782945736436</v>
      </c>
      <c r="P13" s="41">
        <f t="shared" si="0"/>
        <v>1.5193798449612403</v>
      </c>
      <c r="Q13" s="11">
        <f t="shared" si="1"/>
        <v>2</v>
      </c>
      <c r="R13" s="14">
        <v>398750</v>
      </c>
      <c r="S13" s="15">
        <v>186</v>
      </c>
      <c r="T13" s="15">
        <v>133</v>
      </c>
      <c r="U13" s="14">
        <v>2144</v>
      </c>
      <c r="V13" s="14">
        <v>2998</v>
      </c>
      <c r="W13" s="41">
        <f t="shared" si="2"/>
        <v>1.398320895522388</v>
      </c>
    </row>
    <row r="14" spans="1:23" s="4" customFormat="1" ht="14.25">
      <c r="A14" s="11">
        <v>8</v>
      </c>
      <c r="B14" s="36" t="s">
        <v>40</v>
      </c>
      <c r="C14" s="11">
        <v>2</v>
      </c>
      <c r="D14" s="14">
        <v>266200</v>
      </c>
      <c r="E14" s="15">
        <v>143</v>
      </c>
      <c r="F14" s="15">
        <v>125</v>
      </c>
      <c r="G14" s="14">
        <v>1862</v>
      </c>
      <c r="H14" s="14">
        <v>2138</v>
      </c>
      <c r="I14" s="41">
        <f t="shared" si="3"/>
        <v>1.1482277121374866</v>
      </c>
      <c r="J14" s="11">
        <v>5</v>
      </c>
      <c r="K14" s="14">
        <v>449020</v>
      </c>
      <c r="L14" s="15">
        <v>205</v>
      </c>
      <c r="M14" s="15">
        <v>171</v>
      </c>
      <c r="N14" s="14">
        <v>2192</v>
      </c>
      <c r="O14" s="14">
        <v>2623</v>
      </c>
      <c r="P14" s="41">
        <f t="shared" si="0"/>
        <v>1.1966240875912408</v>
      </c>
      <c r="Q14" s="11">
        <f t="shared" si="1"/>
        <v>7</v>
      </c>
      <c r="R14" s="14">
        <v>396786</v>
      </c>
      <c r="S14" s="15">
        <v>187</v>
      </c>
      <c r="T14" s="15">
        <v>158</v>
      </c>
      <c r="U14" s="14">
        <v>2120</v>
      </c>
      <c r="V14" s="14">
        <v>2514</v>
      </c>
      <c r="W14" s="41">
        <f t="shared" si="2"/>
        <v>1.1858490566037736</v>
      </c>
    </row>
    <row r="15" spans="1:23" s="4" customFormat="1" ht="14.25">
      <c r="A15" s="11">
        <v>9</v>
      </c>
      <c r="B15" s="36" t="s">
        <v>41</v>
      </c>
      <c r="C15" s="11">
        <v>2</v>
      </c>
      <c r="D15" s="14">
        <v>432300</v>
      </c>
      <c r="E15" s="15">
        <v>160</v>
      </c>
      <c r="F15" s="15">
        <v>125</v>
      </c>
      <c r="G15" s="14">
        <v>2710</v>
      </c>
      <c r="H15" s="14">
        <v>3458</v>
      </c>
      <c r="I15" s="41">
        <f t="shared" si="3"/>
        <v>1.2760147601476015</v>
      </c>
      <c r="J15" s="11">
        <v>4</v>
      </c>
      <c r="K15" s="14">
        <v>368775</v>
      </c>
      <c r="L15" s="15">
        <v>175</v>
      </c>
      <c r="M15" s="15">
        <v>127</v>
      </c>
      <c r="N15" s="14">
        <v>2104</v>
      </c>
      <c r="O15" s="14">
        <v>2904</v>
      </c>
      <c r="P15" s="41">
        <f t="shared" si="0"/>
        <v>1.3802281368821292</v>
      </c>
      <c r="Q15" s="11">
        <f t="shared" si="1"/>
        <v>6</v>
      </c>
      <c r="R15" s="14">
        <v>389950</v>
      </c>
      <c r="S15" s="15">
        <v>170</v>
      </c>
      <c r="T15" s="15">
        <v>126</v>
      </c>
      <c r="U15" s="14">
        <v>2294</v>
      </c>
      <c r="V15" s="14">
        <v>3087</v>
      </c>
      <c r="W15" s="41">
        <f t="shared" si="2"/>
        <v>1.3456843940714909</v>
      </c>
    </row>
    <row r="16" spans="1:23" s="4" customFormat="1" ht="14.25">
      <c r="A16" s="11">
        <v>10</v>
      </c>
      <c r="B16" s="36" t="s">
        <v>42</v>
      </c>
      <c r="C16" s="11">
        <v>5</v>
      </c>
      <c r="D16" s="14">
        <v>289520</v>
      </c>
      <c r="E16" s="15">
        <v>152</v>
      </c>
      <c r="F16" s="15">
        <v>127</v>
      </c>
      <c r="G16" s="14">
        <v>1907</v>
      </c>
      <c r="H16" s="14">
        <v>2287</v>
      </c>
      <c r="I16" s="41">
        <f t="shared" si="3"/>
        <v>1.1992658626114316</v>
      </c>
      <c r="J16" s="11">
        <v>6</v>
      </c>
      <c r="K16" s="14">
        <v>431750</v>
      </c>
      <c r="L16" s="15">
        <v>176</v>
      </c>
      <c r="M16" s="15">
        <v>125</v>
      </c>
      <c r="N16" s="14">
        <v>2455</v>
      </c>
      <c r="O16" s="14">
        <v>3463</v>
      </c>
      <c r="P16" s="41">
        <f t="shared" si="0"/>
        <v>1.4105906313645622</v>
      </c>
      <c r="Q16" s="11">
        <f t="shared" si="1"/>
        <v>11</v>
      </c>
      <c r="R16" s="14">
        <v>367100</v>
      </c>
      <c r="S16" s="15">
        <v>165</v>
      </c>
      <c r="T16" s="15">
        <v>126</v>
      </c>
      <c r="U16" s="14">
        <v>2226</v>
      </c>
      <c r="V16" s="14">
        <v>2924</v>
      </c>
      <c r="W16" s="41">
        <f t="shared" si="2"/>
        <v>1.3135669362084457</v>
      </c>
    </row>
    <row r="17" spans="1:23" s="4" customFormat="1" ht="14.25">
      <c r="A17" s="11">
        <v>11</v>
      </c>
      <c r="B17" s="36" t="s">
        <v>43</v>
      </c>
      <c r="C17" s="11">
        <v>4</v>
      </c>
      <c r="D17" s="14">
        <v>277750</v>
      </c>
      <c r="E17" s="15">
        <v>158</v>
      </c>
      <c r="F17" s="15">
        <v>123</v>
      </c>
      <c r="G17" s="14">
        <v>1763</v>
      </c>
      <c r="H17" s="14">
        <v>2263</v>
      </c>
      <c r="I17" s="41">
        <f t="shared" si="3"/>
        <v>1.283607487237663</v>
      </c>
      <c r="J17" s="11">
        <v>3</v>
      </c>
      <c r="K17" s="14">
        <v>482900</v>
      </c>
      <c r="L17" s="15">
        <v>183</v>
      </c>
      <c r="M17" s="15">
        <v>121</v>
      </c>
      <c r="N17" s="14">
        <v>2634</v>
      </c>
      <c r="O17" s="14">
        <v>3980</v>
      </c>
      <c r="P17" s="41">
        <f t="shared" si="0"/>
        <v>1.5110098709187547</v>
      </c>
      <c r="Q17" s="11">
        <f t="shared" si="1"/>
        <v>7</v>
      </c>
      <c r="R17" s="14">
        <v>365671</v>
      </c>
      <c r="S17" s="15">
        <v>169</v>
      </c>
      <c r="T17" s="15">
        <v>122</v>
      </c>
      <c r="U17" s="14">
        <v>2169</v>
      </c>
      <c r="V17" s="14">
        <v>2994</v>
      </c>
      <c r="W17" s="41">
        <f t="shared" si="2"/>
        <v>1.380359612724758</v>
      </c>
    </row>
    <row r="18" spans="1:23" s="4" customFormat="1" ht="14.25">
      <c r="A18" s="11">
        <v>12</v>
      </c>
      <c r="B18" s="36" t="s">
        <v>44</v>
      </c>
      <c r="C18" s="11">
        <v>3</v>
      </c>
      <c r="D18" s="14">
        <v>248967</v>
      </c>
      <c r="E18" s="15">
        <v>154</v>
      </c>
      <c r="F18" s="15">
        <v>130</v>
      </c>
      <c r="G18" s="14">
        <v>1613</v>
      </c>
      <c r="H18" s="14">
        <v>1910</v>
      </c>
      <c r="I18" s="41">
        <f t="shared" si="3"/>
        <v>1.1841289522628642</v>
      </c>
      <c r="J18" s="11">
        <v>3</v>
      </c>
      <c r="K18" s="14">
        <v>471167</v>
      </c>
      <c r="L18" s="15">
        <v>176</v>
      </c>
      <c r="M18" s="15">
        <v>122</v>
      </c>
      <c r="N18" s="14">
        <v>2682</v>
      </c>
      <c r="O18" s="14">
        <v>3851</v>
      </c>
      <c r="P18" s="41">
        <f t="shared" si="0"/>
        <v>1.435868754660701</v>
      </c>
      <c r="Q18" s="11">
        <f t="shared" si="1"/>
        <v>6</v>
      </c>
      <c r="R18" s="14">
        <v>360067</v>
      </c>
      <c r="S18" s="15">
        <v>165</v>
      </c>
      <c r="T18" s="15">
        <v>126</v>
      </c>
      <c r="U18" s="14">
        <v>2182</v>
      </c>
      <c r="V18" s="14">
        <v>2850</v>
      </c>
      <c r="W18" s="41">
        <f t="shared" si="2"/>
        <v>1.306141154903758</v>
      </c>
    </row>
    <row r="19" spans="1:23" s="4" customFormat="1" ht="14.25">
      <c r="A19" s="11">
        <v>13</v>
      </c>
      <c r="B19" s="36" t="s">
        <v>45</v>
      </c>
      <c r="C19" s="11">
        <v>0</v>
      </c>
      <c r="D19" s="14">
        <v>0</v>
      </c>
      <c r="E19" s="15">
        <v>0</v>
      </c>
      <c r="F19" s="15">
        <v>0</v>
      </c>
      <c r="G19" s="14">
        <v>0</v>
      </c>
      <c r="H19" s="14">
        <v>0</v>
      </c>
      <c r="I19" s="41">
        <v>0</v>
      </c>
      <c r="J19" s="11">
        <v>1</v>
      </c>
      <c r="K19" s="14">
        <v>355300</v>
      </c>
      <c r="L19" s="15">
        <v>147</v>
      </c>
      <c r="M19" s="15">
        <v>140</v>
      </c>
      <c r="N19" s="14">
        <f>SUM(K19/L19)</f>
        <v>2417.0068027210887</v>
      </c>
      <c r="O19" s="14">
        <f>SUM(K19/M19)</f>
        <v>2537.8571428571427</v>
      </c>
      <c r="P19" s="41">
        <f t="shared" si="0"/>
        <v>1.0499999999999998</v>
      </c>
      <c r="Q19" s="11">
        <f t="shared" si="1"/>
        <v>1</v>
      </c>
      <c r="R19" s="14">
        <v>355300</v>
      </c>
      <c r="S19" s="15">
        <v>147</v>
      </c>
      <c r="T19" s="15">
        <v>140</v>
      </c>
      <c r="U19" s="14">
        <f>SUM(R19/S19)</f>
        <v>2417.0068027210887</v>
      </c>
      <c r="V19" s="14">
        <f>SUM(R19/T19)</f>
        <v>2537.8571428571427</v>
      </c>
      <c r="W19" s="41">
        <f t="shared" si="2"/>
        <v>1.0499999999999998</v>
      </c>
    </row>
    <row r="20" spans="1:23" s="4" customFormat="1" ht="14.25">
      <c r="A20" s="11">
        <v>14</v>
      </c>
      <c r="B20" s="36" t="s">
        <v>46</v>
      </c>
      <c r="C20" s="11">
        <v>0</v>
      </c>
      <c r="D20" s="14">
        <v>0</v>
      </c>
      <c r="E20" s="15">
        <v>0</v>
      </c>
      <c r="F20" s="15">
        <v>0</v>
      </c>
      <c r="G20" s="14">
        <v>0</v>
      </c>
      <c r="H20" s="14">
        <v>0</v>
      </c>
      <c r="I20" s="41">
        <v>0</v>
      </c>
      <c r="J20" s="11">
        <v>1</v>
      </c>
      <c r="K20" s="14">
        <v>354200</v>
      </c>
      <c r="L20" s="15">
        <v>170</v>
      </c>
      <c r="M20" s="15">
        <v>124</v>
      </c>
      <c r="N20" s="14">
        <f>SUM(K20/L20)</f>
        <v>2083.529411764706</v>
      </c>
      <c r="O20" s="14">
        <f>SUM(K20/M20)</f>
        <v>2856.451612903226</v>
      </c>
      <c r="P20" s="41">
        <f t="shared" si="0"/>
        <v>1.370967741935484</v>
      </c>
      <c r="Q20" s="11">
        <f t="shared" si="1"/>
        <v>1</v>
      </c>
      <c r="R20" s="14">
        <v>354200</v>
      </c>
      <c r="S20" s="15">
        <v>170</v>
      </c>
      <c r="T20" s="15">
        <v>124</v>
      </c>
      <c r="U20" s="14">
        <f>SUM(R20/S20)</f>
        <v>2083.529411764706</v>
      </c>
      <c r="V20" s="14">
        <f>SUM(R20/T20)</f>
        <v>2856.451612903226</v>
      </c>
      <c r="W20" s="41">
        <f t="shared" si="2"/>
        <v>1.370967741935484</v>
      </c>
    </row>
    <row r="21" spans="1:23" s="4" customFormat="1" ht="14.25">
      <c r="A21" s="11">
        <v>15</v>
      </c>
      <c r="B21" s="36" t="s">
        <v>47</v>
      </c>
      <c r="C21" s="11">
        <v>4</v>
      </c>
      <c r="D21" s="14">
        <v>250250</v>
      </c>
      <c r="E21" s="15">
        <v>148</v>
      </c>
      <c r="F21" s="15">
        <v>125</v>
      </c>
      <c r="G21" s="14">
        <v>1688</v>
      </c>
      <c r="H21" s="14">
        <v>1998</v>
      </c>
      <c r="I21" s="41">
        <f t="shared" si="3"/>
        <v>1.183649289099526</v>
      </c>
      <c r="J21" s="11">
        <v>9</v>
      </c>
      <c r="K21" s="14">
        <v>398567</v>
      </c>
      <c r="L21" s="15">
        <v>177</v>
      </c>
      <c r="M21" s="15">
        <v>126</v>
      </c>
      <c r="N21" s="14">
        <v>2253</v>
      </c>
      <c r="O21" s="14">
        <v>3155</v>
      </c>
      <c r="P21" s="41">
        <f t="shared" si="0"/>
        <v>1.4003550821127386</v>
      </c>
      <c r="Q21" s="11">
        <f t="shared" si="1"/>
        <v>13</v>
      </c>
      <c r="R21" s="14">
        <v>352931</v>
      </c>
      <c r="S21" s="15">
        <v>168</v>
      </c>
      <c r="T21" s="15">
        <v>126</v>
      </c>
      <c r="U21" s="14">
        <v>2100</v>
      </c>
      <c r="V21" s="14">
        <v>2801</v>
      </c>
      <c r="W21" s="41">
        <f t="shared" si="2"/>
        <v>1.3338095238095238</v>
      </c>
    </row>
    <row r="22" spans="1:23" s="4" customFormat="1" ht="14.25">
      <c r="A22" s="11">
        <v>16</v>
      </c>
      <c r="B22" s="36" t="s">
        <v>48</v>
      </c>
      <c r="C22" s="11">
        <v>15</v>
      </c>
      <c r="D22" s="14">
        <v>288933</v>
      </c>
      <c r="E22" s="15">
        <v>156</v>
      </c>
      <c r="F22" s="15">
        <v>128</v>
      </c>
      <c r="G22" s="14">
        <v>1850</v>
      </c>
      <c r="H22" s="14">
        <v>2257</v>
      </c>
      <c r="I22" s="41">
        <f t="shared" si="3"/>
        <v>1.22</v>
      </c>
      <c r="J22" s="11">
        <v>15</v>
      </c>
      <c r="K22" s="14">
        <v>410300</v>
      </c>
      <c r="L22" s="15">
        <v>173</v>
      </c>
      <c r="M22" s="15">
        <v>126</v>
      </c>
      <c r="N22" s="14">
        <v>2369</v>
      </c>
      <c r="O22" s="14">
        <v>3249</v>
      </c>
      <c r="P22" s="41">
        <f t="shared" si="0"/>
        <v>1.371464753060363</v>
      </c>
      <c r="Q22" s="11">
        <f t="shared" si="1"/>
        <v>30</v>
      </c>
      <c r="R22" s="14">
        <v>349617</v>
      </c>
      <c r="S22" s="15">
        <v>165</v>
      </c>
      <c r="T22" s="15">
        <v>127</v>
      </c>
      <c r="U22" s="14">
        <v>2123</v>
      </c>
      <c r="V22" s="14">
        <v>2750</v>
      </c>
      <c r="W22" s="41">
        <f t="shared" si="2"/>
        <v>1.2953367875647668</v>
      </c>
    </row>
    <row r="23" spans="1:23" s="4" customFormat="1" ht="14.25">
      <c r="A23" s="11">
        <v>17</v>
      </c>
      <c r="B23" s="36" t="s">
        <v>49</v>
      </c>
      <c r="C23" s="11">
        <v>0</v>
      </c>
      <c r="D23" s="14">
        <v>0</v>
      </c>
      <c r="E23" s="15">
        <v>0</v>
      </c>
      <c r="F23" s="15">
        <v>0</v>
      </c>
      <c r="G23" s="14">
        <v>0</v>
      </c>
      <c r="H23" s="14">
        <v>0</v>
      </c>
      <c r="I23" s="41">
        <v>0</v>
      </c>
      <c r="J23" s="11">
        <v>1</v>
      </c>
      <c r="K23" s="14">
        <v>344300</v>
      </c>
      <c r="L23" s="15">
        <v>173</v>
      </c>
      <c r="M23" s="15">
        <v>134</v>
      </c>
      <c r="N23" s="14">
        <f>SUM(K23/L23)</f>
        <v>1990.1734104046243</v>
      </c>
      <c r="O23" s="14">
        <f>SUM(K23/M23)</f>
        <v>2569.402985074627</v>
      </c>
      <c r="P23" s="41">
        <f t="shared" si="0"/>
        <v>1.291044776119403</v>
      </c>
      <c r="Q23" s="11">
        <f t="shared" si="1"/>
        <v>1</v>
      </c>
      <c r="R23" s="14">
        <v>344300</v>
      </c>
      <c r="S23" s="15">
        <v>173</v>
      </c>
      <c r="T23" s="15">
        <v>134</v>
      </c>
      <c r="U23" s="14">
        <f>SUM(R23/S23)</f>
        <v>1990.1734104046243</v>
      </c>
      <c r="V23" s="14">
        <f>SUM(R23/T23)</f>
        <v>2569.402985074627</v>
      </c>
      <c r="W23" s="41">
        <f t="shared" si="2"/>
        <v>1.291044776119403</v>
      </c>
    </row>
    <row r="24" spans="1:23" s="4" customFormat="1" ht="14.25">
      <c r="A24" s="11">
        <v>18</v>
      </c>
      <c r="B24" s="36" t="s">
        <v>50</v>
      </c>
      <c r="C24" s="11">
        <v>4</v>
      </c>
      <c r="D24" s="14">
        <v>287375</v>
      </c>
      <c r="E24" s="15">
        <v>154</v>
      </c>
      <c r="F24" s="15">
        <v>125</v>
      </c>
      <c r="G24" s="14">
        <v>1863</v>
      </c>
      <c r="H24" s="14">
        <v>2294</v>
      </c>
      <c r="I24" s="41">
        <f t="shared" si="3"/>
        <v>1.2313472893183037</v>
      </c>
      <c r="J24" s="11">
        <v>4</v>
      </c>
      <c r="K24" s="14">
        <v>395175</v>
      </c>
      <c r="L24" s="15">
        <v>171</v>
      </c>
      <c r="M24" s="15">
        <v>131</v>
      </c>
      <c r="N24" s="14">
        <v>2318</v>
      </c>
      <c r="O24" s="14">
        <v>3028</v>
      </c>
      <c r="P24" s="41">
        <f t="shared" si="0"/>
        <v>1.3062985332182917</v>
      </c>
      <c r="Q24" s="11">
        <f t="shared" si="1"/>
        <v>8</v>
      </c>
      <c r="R24" s="14">
        <v>341275</v>
      </c>
      <c r="S24" s="15">
        <v>162</v>
      </c>
      <c r="T24" s="15">
        <v>128</v>
      </c>
      <c r="U24" s="14">
        <v>2102</v>
      </c>
      <c r="V24" s="14">
        <v>2669</v>
      </c>
      <c r="W24" s="41">
        <f t="shared" si="2"/>
        <v>1.269743101807802</v>
      </c>
    </row>
    <row r="25" spans="1:23" s="4" customFormat="1" ht="14.25">
      <c r="A25" s="11">
        <v>19</v>
      </c>
      <c r="B25" s="36" t="s">
        <v>51</v>
      </c>
      <c r="C25" s="11">
        <v>1</v>
      </c>
      <c r="D25" s="14">
        <v>279400</v>
      </c>
      <c r="E25" s="15">
        <v>158</v>
      </c>
      <c r="F25" s="15">
        <v>138</v>
      </c>
      <c r="G25" s="14">
        <f>SUM(D25/E25)</f>
        <v>1768.3544303797469</v>
      </c>
      <c r="H25" s="14">
        <f>SUM(D25/F25)</f>
        <v>2024.6376811594203</v>
      </c>
      <c r="I25" s="41">
        <f t="shared" si="3"/>
        <v>1.144927536231884</v>
      </c>
      <c r="J25" s="11">
        <v>4</v>
      </c>
      <c r="K25" s="14">
        <v>356400</v>
      </c>
      <c r="L25" s="15">
        <v>185</v>
      </c>
      <c r="M25" s="15">
        <v>129</v>
      </c>
      <c r="N25" s="14">
        <v>1929</v>
      </c>
      <c r="O25" s="14">
        <v>2774</v>
      </c>
      <c r="P25" s="41">
        <f t="shared" si="0"/>
        <v>1.4380508035251425</v>
      </c>
      <c r="Q25" s="11">
        <f t="shared" si="1"/>
        <v>5</v>
      </c>
      <c r="R25" s="14">
        <v>341000</v>
      </c>
      <c r="S25" s="15">
        <v>179</v>
      </c>
      <c r="T25" s="15">
        <v>130</v>
      </c>
      <c r="U25" s="14">
        <v>1901</v>
      </c>
      <c r="V25" s="14">
        <v>2615</v>
      </c>
      <c r="W25" s="41">
        <f t="shared" si="2"/>
        <v>1.3755917937927407</v>
      </c>
    </row>
    <row r="26" spans="1:23" s="4" customFormat="1" ht="14.25">
      <c r="A26" s="11">
        <v>20</v>
      </c>
      <c r="B26" s="36" t="s">
        <v>52</v>
      </c>
      <c r="C26" s="11">
        <v>6</v>
      </c>
      <c r="D26" s="14">
        <v>288383</v>
      </c>
      <c r="E26" s="15">
        <v>164</v>
      </c>
      <c r="F26" s="15">
        <v>125</v>
      </c>
      <c r="G26" s="14">
        <v>1764</v>
      </c>
      <c r="H26" s="14">
        <v>2307</v>
      </c>
      <c r="I26" s="41">
        <f t="shared" si="3"/>
        <v>1.3078231292517006</v>
      </c>
      <c r="J26" s="11">
        <v>10</v>
      </c>
      <c r="K26" s="14">
        <v>361240</v>
      </c>
      <c r="L26" s="15">
        <v>187</v>
      </c>
      <c r="M26" s="15">
        <v>151</v>
      </c>
      <c r="N26" s="14">
        <v>1934</v>
      </c>
      <c r="O26" s="14">
        <v>2397</v>
      </c>
      <c r="P26" s="41">
        <f t="shared" si="0"/>
        <v>1.2394002068252328</v>
      </c>
      <c r="Q26" s="11">
        <f t="shared" si="1"/>
        <v>16</v>
      </c>
      <c r="R26" s="14">
        <v>333919</v>
      </c>
      <c r="S26" s="15">
        <v>178</v>
      </c>
      <c r="T26" s="15">
        <v>141</v>
      </c>
      <c r="U26" s="14">
        <v>1875</v>
      </c>
      <c r="V26" s="14">
        <v>2367</v>
      </c>
      <c r="W26" s="41">
        <f t="shared" si="2"/>
        <v>1.2624</v>
      </c>
    </row>
    <row r="27" spans="1:23" s="4" customFormat="1" ht="14.25">
      <c r="A27" s="11">
        <v>21</v>
      </c>
      <c r="B27" s="36" t="s">
        <v>53</v>
      </c>
      <c r="C27" s="11">
        <v>1</v>
      </c>
      <c r="D27" s="14">
        <v>324500</v>
      </c>
      <c r="E27" s="15">
        <v>149</v>
      </c>
      <c r="F27" s="15">
        <v>129</v>
      </c>
      <c r="G27" s="14">
        <f>SUM(D27/E27)</f>
        <v>2177.8523489932886</v>
      </c>
      <c r="H27" s="14">
        <f>SUM(D27/F27)</f>
        <v>2515.5038759689924</v>
      </c>
      <c r="I27" s="41">
        <f t="shared" si="3"/>
        <v>1.1550387596899225</v>
      </c>
      <c r="J27" s="11">
        <v>0</v>
      </c>
      <c r="K27" s="14">
        <v>0</v>
      </c>
      <c r="L27" s="15">
        <v>0</v>
      </c>
      <c r="M27" s="15">
        <v>0</v>
      </c>
      <c r="N27" s="14">
        <v>0</v>
      </c>
      <c r="O27" s="14">
        <v>0</v>
      </c>
      <c r="P27" s="41">
        <v>0</v>
      </c>
      <c r="Q27" s="11">
        <f t="shared" si="1"/>
        <v>1</v>
      </c>
      <c r="R27" s="14">
        <v>324500</v>
      </c>
      <c r="S27" s="15">
        <v>149</v>
      </c>
      <c r="T27" s="15">
        <v>120</v>
      </c>
      <c r="U27" s="14">
        <f>SUM(R27/S27)</f>
        <v>2177.8523489932886</v>
      </c>
      <c r="V27" s="14">
        <f>SUM(R27/T27)</f>
        <v>2704.1666666666665</v>
      </c>
      <c r="W27" s="41">
        <f t="shared" si="2"/>
        <v>1.2416666666666665</v>
      </c>
    </row>
    <row r="28" spans="1:23" s="4" customFormat="1" ht="14.25">
      <c r="A28" s="11">
        <v>22</v>
      </c>
      <c r="B28" s="36" t="s">
        <v>54</v>
      </c>
      <c r="C28" s="11">
        <v>4</v>
      </c>
      <c r="D28" s="14">
        <v>212575</v>
      </c>
      <c r="E28" s="15">
        <v>150</v>
      </c>
      <c r="F28" s="15">
        <v>127</v>
      </c>
      <c r="G28" s="14">
        <v>1415</v>
      </c>
      <c r="H28" s="14">
        <v>1671</v>
      </c>
      <c r="I28" s="41">
        <f t="shared" si="3"/>
        <v>1.1809187279151943</v>
      </c>
      <c r="J28" s="11">
        <v>7</v>
      </c>
      <c r="K28" s="14">
        <v>386257</v>
      </c>
      <c r="L28" s="15">
        <v>177</v>
      </c>
      <c r="M28" s="15">
        <v>127</v>
      </c>
      <c r="N28" s="14">
        <v>2180</v>
      </c>
      <c r="O28" s="14">
        <v>3031</v>
      </c>
      <c r="P28" s="41">
        <f t="shared" si="0"/>
        <v>1.3903669724770642</v>
      </c>
      <c r="Q28" s="11">
        <f t="shared" si="1"/>
        <v>11</v>
      </c>
      <c r="R28" s="14">
        <v>323100</v>
      </c>
      <c r="S28" s="15">
        <v>167</v>
      </c>
      <c r="T28" s="15">
        <v>127</v>
      </c>
      <c r="U28" s="14">
        <v>1931</v>
      </c>
      <c r="V28" s="14">
        <v>2537</v>
      </c>
      <c r="W28" s="41">
        <f t="shared" si="2"/>
        <v>1.3138270326255825</v>
      </c>
    </row>
    <row r="29" spans="1:23" s="4" customFormat="1" ht="14.25">
      <c r="A29" s="11">
        <v>23</v>
      </c>
      <c r="B29" s="36" t="s">
        <v>55</v>
      </c>
      <c r="C29" s="11">
        <v>1</v>
      </c>
      <c r="D29" s="14">
        <v>316800</v>
      </c>
      <c r="E29" s="15">
        <v>154</v>
      </c>
      <c r="F29" s="15">
        <v>131</v>
      </c>
      <c r="G29" s="14">
        <f>SUM(D29/E29)</f>
        <v>2057.1428571428573</v>
      </c>
      <c r="H29" s="14">
        <f>SUM(D29/F29)</f>
        <v>2418.320610687023</v>
      </c>
      <c r="I29" s="41">
        <f t="shared" si="3"/>
        <v>1.1755725190839694</v>
      </c>
      <c r="J29" s="11">
        <v>0</v>
      </c>
      <c r="K29" s="14">
        <v>0</v>
      </c>
      <c r="L29" s="15">
        <v>0</v>
      </c>
      <c r="M29" s="15">
        <v>0</v>
      </c>
      <c r="N29" s="14">
        <v>0</v>
      </c>
      <c r="O29" s="14">
        <v>0</v>
      </c>
      <c r="P29" s="41">
        <v>0</v>
      </c>
      <c r="Q29" s="11">
        <f t="shared" si="1"/>
        <v>1</v>
      </c>
      <c r="R29" s="14">
        <v>316800</v>
      </c>
      <c r="S29" s="15">
        <v>154</v>
      </c>
      <c r="T29" s="15">
        <v>131</v>
      </c>
      <c r="U29" s="14">
        <f>SUM(R29/S29)</f>
        <v>2057.1428571428573</v>
      </c>
      <c r="V29" s="14">
        <f>SUM(R29/T29)</f>
        <v>2418.320610687023</v>
      </c>
      <c r="W29" s="41">
        <f t="shared" si="2"/>
        <v>1.1755725190839694</v>
      </c>
    </row>
    <row r="30" spans="1:23" s="4" customFormat="1" ht="14.25">
      <c r="A30" s="11">
        <v>24</v>
      </c>
      <c r="B30" s="36" t="s">
        <v>56</v>
      </c>
      <c r="C30" s="11">
        <v>3</v>
      </c>
      <c r="D30" s="14">
        <v>230267</v>
      </c>
      <c r="E30" s="15">
        <v>138</v>
      </c>
      <c r="F30" s="15">
        <v>126</v>
      </c>
      <c r="G30" s="14">
        <v>1665</v>
      </c>
      <c r="H30" s="14">
        <v>1832</v>
      </c>
      <c r="I30" s="41">
        <f t="shared" si="3"/>
        <v>1.1003003003003002</v>
      </c>
      <c r="J30" s="11">
        <v>2</v>
      </c>
      <c r="K30" s="14">
        <v>434500</v>
      </c>
      <c r="L30" s="15">
        <v>167</v>
      </c>
      <c r="M30" s="15">
        <v>131</v>
      </c>
      <c r="N30" s="14">
        <v>2610</v>
      </c>
      <c r="O30" s="14">
        <v>3330</v>
      </c>
      <c r="P30" s="41">
        <f t="shared" si="0"/>
        <v>1.2758620689655173</v>
      </c>
      <c r="Q30" s="11">
        <f t="shared" si="1"/>
        <v>5</v>
      </c>
      <c r="R30" s="14">
        <v>311960</v>
      </c>
      <c r="S30" s="15">
        <v>150</v>
      </c>
      <c r="T30" s="15">
        <v>128</v>
      </c>
      <c r="U30" s="14">
        <v>2085</v>
      </c>
      <c r="V30" s="14">
        <v>2445</v>
      </c>
      <c r="W30" s="41">
        <f t="shared" si="2"/>
        <v>1.1726618705035972</v>
      </c>
    </row>
    <row r="31" spans="1:23" s="4" customFormat="1" ht="14.25">
      <c r="A31" s="11">
        <v>25</v>
      </c>
      <c r="B31" s="36" t="s">
        <v>57</v>
      </c>
      <c r="C31" s="11">
        <v>0</v>
      </c>
      <c r="D31" s="14">
        <v>0</v>
      </c>
      <c r="E31" s="15">
        <v>0</v>
      </c>
      <c r="F31" s="15">
        <v>0</v>
      </c>
      <c r="G31" s="14">
        <v>0</v>
      </c>
      <c r="H31" s="14">
        <v>0</v>
      </c>
      <c r="I31" s="41">
        <v>0</v>
      </c>
      <c r="J31" s="11">
        <v>2</v>
      </c>
      <c r="K31" s="14">
        <v>308000</v>
      </c>
      <c r="L31" s="15">
        <v>162</v>
      </c>
      <c r="M31" s="15">
        <v>127</v>
      </c>
      <c r="N31" s="14">
        <v>1907</v>
      </c>
      <c r="O31" s="14">
        <v>2435</v>
      </c>
      <c r="P31" s="41">
        <f t="shared" si="0"/>
        <v>1.2768746722600943</v>
      </c>
      <c r="Q31" s="11">
        <f t="shared" si="1"/>
        <v>2</v>
      </c>
      <c r="R31" s="14">
        <v>308000</v>
      </c>
      <c r="S31" s="15">
        <v>162</v>
      </c>
      <c r="T31" s="15">
        <v>127</v>
      </c>
      <c r="U31" s="14">
        <v>1907</v>
      </c>
      <c r="V31" s="14">
        <v>2435</v>
      </c>
      <c r="W31" s="41">
        <f t="shared" si="2"/>
        <v>1.2768746722600943</v>
      </c>
    </row>
    <row r="32" spans="1:23" s="4" customFormat="1" ht="14.25">
      <c r="A32" s="11">
        <v>26</v>
      </c>
      <c r="B32" s="36" t="s">
        <v>58</v>
      </c>
      <c r="C32" s="11">
        <v>8</v>
      </c>
      <c r="D32" s="14">
        <v>211475</v>
      </c>
      <c r="E32" s="15">
        <v>146</v>
      </c>
      <c r="F32" s="15">
        <v>133</v>
      </c>
      <c r="G32" s="14">
        <v>1446</v>
      </c>
      <c r="H32" s="14">
        <v>1592</v>
      </c>
      <c r="I32" s="41">
        <f t="shared" si="3"/>
        <v>1.1009681881051177</v>
      </c>
      <c r="J32" s="11">
        <v>14</v>
      </c>
      <c r="K32" s="14">
        <v>360486</v>
      </c>
      <c r="L32" s="15">
        <v>163</v>
      </c>
      <c r="M32" s="15">
        <v>129</v>
      </c>
      <c r="N32" s="14">
        <v>2214</v>
      </c>
      <c r="O32" s="14">
        <v>2802</v>
      </c>
      <c r="P32" s="41">
        <f t="shared" si="0"/>
        <v>1.2655826558265582</v>
      </c>
      <c r="Q32" s="11">
        <f t="shared" si="1"/>
        <v>22</v>
      </c>
      <c r="R32" s="14">
        <v>306300</v>
      </c>
      <c r="S32" s="15">
        <v>157</v>
      </c>
      <c r="T32" s="15">
        <v>130</v>
      </c>
      <c r="U32" s="14">
        <v>1954</v>
      </c>
      <c r="V32" s="14">
        <v>2353</v>
      </c>
      <c r="W32" s="41">
        <f t="shared" si="2"/>
        <v>1.2041965199590583</v>
      </c>
    </row>
    <row r="33" spans="1:23" s="4" customFormat="1" ht="14.25">
      <c r="A33" s="11">
        <v>27</v>
      </c>
      <c r="B33" s="36" t="s">
        <v>59</v>
      </c>
      <c r="C33" s="11">
        <v>4</v>
      </c>
      <c r="D33" s="14">
        <v>226875</v>
      </c>
      <c r="E33" s="15">
        <v>149</v>
      </c>
      <c r="F33" s="15">
        <v>129</v>
      </c>
      <c r="G33" s="14">
        <v>1520</v>
      </c>
      <c r="H33" s="14">
        <v>1762</v>
      </c>
      <c r="I33" s="41">
        <f t="shared" si="3"/>
        <v>1.1592105263157895</v>
      </c>
      <c r="J33" s="11">
        <v>5</v>
      </c>
      <c r="K33" s="14">
        <v>359480</v>
      </c>
      <c r="L33" s="15">
        <v>215</v>
      </c>
      <c r="M33" s="15">
        <v>174</v>
      </c>
      <c r="N33" s="14">
        <v>1675</v>
      </c>
      <c r="O33" s="14">
        <v>2064</v>
      </c>
      <c r="P33" s="41">
        <f t="shared" si="0"/>
        <v>1.2322388059701492</v>
      </c>
      <c r="Q33" s="11">
        <f t="shared" si="1"/>
        <v>9</v>
      </c>
      <c r="R33" s="14">
        <v>300544</v>
      </c>
      <c r="S33" s="15">
        <v>186</v>
      </c>
      <c r="T33" s="15">
        <v>154</v>
      </c>
      <c r="U33" s="14">
        <v>1620</v>
      </c>
      <c r="V33" s="14">
        <v>1952</v>
      </c>
      <c r="W33" s="41">
        <f t="shared" si="2"/>
        <v>1.2049382716049384</v>
      </c>
    </row>
    <row r="34" spans="1:23" s="4" customFormat="1" ht="14.25">
      <c r="A34" s="11">
        <v>28</v>
      </c>
      <c r="B34" s="36" t="s">
        <v>60</v>
      </c>
      <c r="C34" s="11">
        <v>1</v>
      </c>
      <c r="D34" s="14">
        <v>182600</v>
      </c>
      <c r="E34" s="15">
        <v>136</v>
      </c>
      <c r="F34" s="15">
        <v>121</v>
      </c>
      <c r="G34" s="14">
        <f>SUM(D34/E34)</f>
        <v>1342.6470588235295</v>
      </c>
      <c r="H34" s="14">
        <f>SUM(D34/F34)</f>
        <v>1509.090909090909</v>
      </c>
      <c r="I34" s="41">
        <f t="shared" si="3"/>
        <v>1.1239669421487601</v>
      </c>
      <c r="J34" s="11">
        <v>2</v>
      </c>
      <c r="K34" s="14">
        <v>356400</v>
      </c>
      <c r="L34" s="15">
        <v>174</v>
      </c>
      <c r="M34" s="15">
        <v>121</v>
      </c>
      <c r="N34" s="14">
        <v>2054</v>
      </c>
      <c r="O34" s="14">
        <v>2945</v>
      </c>
      <c r="P34" s="41">
        <f t="shared" si="0"/>
        <v>1.4337877312560856</v>
      </c>
      <c r="Q34" s="11">
        <f t="shared" si="1"/>
        <v>3</v>
      </c>
      <c r="R34" s="14">
        <v>298467</v>
      </c>
      <c r="S34" s="15">
        <v>161</v>
      </c>
      <c r="T34" s="15">
        <v>121</v>
      </c>
      <c r="U34" s="14">
        <v>1854</v>
      </c>
      <c r="V34" s="14">
        <v>2467</v>
      </c>
      <c r="W34" s="41">
        <f t="shared" si="2"/>
        <v>1.3306364617044228</v>
      </c>
    </row>
    <row r="35" spans="1:23" s="4" customFormat="1" ht="14.25">
      <c r="A35" s="11">
        <v>29</v>
      </c>
      <c r="B35" s="36" t="s">
        <v>61</v>
      </c>
      <c r="C35" s="11">
        <v>9</v>
      </c>
      <c r="D35" s="14">
        <v>227700</v>
      </c>
      <c r="E35" s="15">
        <v>140</v>
      </c>
      <c r="F35" s="15">
        <v>124</v>
      </c>
      <c r="G35" s="14">
        <v>1628</v>
      </c>
      <c r="H35" s="14">
        <v>1830</v>
      </c>
      <c r="I35" s="41">
        <f t="shared" si="3"/>
        <v>1.124078624078624</v>
      </c>
      <c r="J35" s="11">
        <v>11</v>
      </c>
      <c r="K35" s="14">
        <v>350600</v>
      </c>
      <c r="L35" s="15">
        <v>150</v>
      </c>
      <c r="M35" s="15">
        <v>125</v>
      </c>
      <c r="N35" s="14">
        <v>2335</v>
      </c>
      <c r="O35" s="14">
        <v>2799</v>
      </c>
      <c r="P35" s="41">
        <f t="shared" si="0"/>
        <v>1.1987152034261241</v>
      </c>
      <c r="Q35" s="11">
        <f t="shared" si="1"/>
        <v>20</v>
      </c>
      <c r="R35" s="14">
        <v>295295</v>
      </c>
      <c r="S35" s="15">
        <v>146</v>
      </c>
      <c r="T35" s="15">
        <v>125</v>
      </c>
      <c r="U35" s="14">
        <v>2029</v>
      </c>
      <c r="V35" s="14">
        <v>2364</v>
      </c>
      <c r="W35" s="41">
        <f t="shared" si="2"/>
        <v>1.165105963528832</v>
      </c>
    </row>
    <row r="36" spans="1:23" s="4" customFormat="1" ht="14.25">
      <c r="A36" s="11">
        <v>30</v>
      </c>
      <c r="B36" s="36" t="s">
        <v>62</v>
      </c>
      <c r="C36" s="11">
        <v>1</v>
      </c>
      <c r="D36" s="14">
        <v>203800</v>
      </c>
      <c r="E36" s="15">
        <v>118</v>
      </c>
      <c r="F36" s="15">
        <v>131</v>
      </c>
      <c r="G36" s="14">
        <f>SUM(D36/E36)</f>
        <v>1727.1186440677966</v>
      </c>
      <c r="H36" s="14">
        <f>SUM(D36/F36)</f>
        <v>1555.7251908396947</v>
      </c>
      <c r="I36" s="41">
        <f t="shared" si="3"/>
        <v>0.900763358778626</v>
      </c>
      <c r="J36" s="11">
        <v>3</v>
      </c>
      <c r="K36" s="14">
        <v>324133</v>
      </c>
      <c r="L36" s="15">
        <v>150</v>
      </c>
      <c r="M36" s="15">
        <v>131</v>
      </c>
      <c r="N36" s="14">
        <v>2166</v>
      </c>
      <c r="O36" s="14">
        <v>2481</v>
      </c>
      <c r="P36" s="41">
        <f t="shared" si="0"/>
        <v>1.1454293628808865</v>
      </c>
      <c r="Q36" s="11">
        <f t="shared" si="1"/>
        <v>4</v>
      </c>
      <c r="R36" s="14">
        <v>294800</v>
      </c>
      <c r="S36" s="15">
        <v>142</v>
      </c>
      <c r="T36" s="15">
        <v>131</v>
      </c>
      <c r="U36" s="14">
        <v>2080</v>
      </c>
      <c r="V36" s="14">
        <v>2255</v>
      </c>
      <c r="W36" s="41">
        <f t="shared" si="2"/>
        <v>1.0841346153846154</v>
      </c>
    </row>
    <row r="37" spans="1:23" s="4" customFormat="1" ht="14.25">
      <c r="A37" s="11">
        <v>31</v>
      </c>
      <c r="B37" s="36" t="s">
        <v>63</v>
      </c>
      <c r="C37" s="11">
        <v>1</v>
      </c>
      <c r="D37" s="14">
        <v>287100</v>
      </c>
      <c r="E37" s="15">
        <v>166</v>
      </c>
      <c r="F37" s="15">
        <v>123</v>
      </c>
      <c r="G37" s="14">
        <f>SUM(D37/E37)</f>
        <v>1729.5180722891566</v>
      </c>
      <c r="H37" s="14">
        <f>SUM(D37/F37)</f>
        <v>2334.1463414634145</v>
      </c>
      <c r="I37" s="41">
        <f t="shared" si="3"/>
        <v>1.3495934959349594</v>
      </c>
      <c r="J37" s="11">
        <v>0</v>
      </c>
      <c r="K37" s="14">
        <v>0</v>
      </c>
      <c r="L37" s="15">
        <v>0</v>
      </c>
      <c r="M37" s="15">
        <v>0</v>
      </c>
      <c r="N37" s="14">
        <v>0</v>
      </c>
      <c r="O37" s="14">
        <v>0</v>
      </c>
      <c r="P37" s="41">
        <v>0</v>
      </c>
      <c r="Q37" s="11">
        <f t="shared" si="1"/>
        <v>1</v>
      </c>
      <c r="R37" s="14">
        <v>287100</v>
      </c>
      <c r="S37" s="15">
        <v>166</v>
      </c>
      <c r="T37" s="15">
        <v>123</v>
      </c>
      <c r="U37" s="14">
        <f>SUM(R37/S37)</f>
        <v>1729.5180722891566</v>
      </c>
      <c r="V37" s="14">
        <f>SUM(R37/T37)</f>
        <v>2334.1463414634145</v>
      </c>
      <c r="W37" s="41">
        <f t="shared" si="2"/>
        <v>1.3495934959349594</v>
      </c>
    </row>
    <row r="38" spans="1:23" s="4" customFormat="1" ht="14.25">
      <c r="A38" s="11">
        <v>32</v>
      </c>
      <c r="B38" s="36" t="s">
        <v>64</v>
      </c>
      <c r="C38" s="11">
        <v>2</v>
      </c>
      <c r="D38" s="14">
        <v>277750</v>
      </c>
      <c r="E38" s="15">
        <v>156</v>
      </c>
      <c r="F38" s="15">
        <v>129</v>
      </c>
      <c r="G38" s="14">
        <v>1786</v>
      </c>
      <c r="H38" s="14">
        <v>2161</v>
      </c>
      <c r="I38" s="41">
        <f t="shared" si="3"/>
        <v>1.20996640537514</v>
      </c>
      <c r="J38" s="11">
        <v>0</v>
      </c>
      <c r="K38" s="14">
        <v>0</v>
      </c>
      <c r="L38" s="15">
        <v>0</v>
      </c>
      <c r="M38" s="15">
        <v>0</v>
      </c>
      <c r="N38" s="14">
        <v>0</v>
      </c>
      <c r="O38" s="14">
        <v>0</v>
      </c>
      <c r="P38" s="41">
        <v>0</v>
      </c>
      <c r="Q38" s="11">
        <f t="shared" si="1"/>
        <v>2</v>
      </c>
      <c r="R38" s="14">
        <v>277750</v>
      </c>
      <c r="S38" s="15">
        <v>156</v>
      </c>
      <c r="T38" s="15">
        <v>129</v>
      </c>
      <c r="U38" s="14">
        <v>1786</v>
      </c>
      <c r="V38" s="14">
        <v>2161</v>
      </c>
      <c r="W38" s="41">
        <f t="shared" si="2"/>
        <v>1.20996640537514</v>
      </c>
    </row>
    <row r="39" spans="1:23" s="4" customFormat="1" ht="14.25">
      <c r="A39" s="11">
        <v>33</v>
      </c>
      <c r="B39" s="36" t="s">
        <v>65</v>
      </c>
      <c r="C39" s="11">
        <v>1</v>
      </c>
      <c r="D39" s="14">
        <v>276100</v>
      </c>
      <c r="E39" s="15">
        <v>164</v>
      </c>
      <c r="F39" s="15">
        <v>129</v>
      </c>
      <c r="G39" s="14">
        <f>SUM(D39/E39)</f>
        <v>1683.5365853658536</v>
      </c>
      <c r="H39" s="14">
        <f>SUM(D39/F39)</f>
        <v>2140.31007751938</v>
      </c>
      <c r="I39" s="41">
        <f t="shared" si="3"/>
        <v>1.2713178294573644</v>
      </c>
      <c r="J39" s="11">
        <v>0</v>
      </c>
      <c r="K39" s="14">
        <v>0</v>
      </c>
      <c r="L39" s="15">
        <v>0</v>
      </c>
      <c r="M39" s="15">
        <v>0</v>
      </c>
      <c r="N39" s="14">
        <v>0</v>
      </c>
      <c r="O39" s="14">
        <v>0</v>
      </c>
      <c r="P39" s="41">
        <v>0</v>
      </c>
      <c r="Q39" s="11">
        <f aca="true" t="shared" si="4" ref="Q39:Q59">SUM(C39,J39)</f>
        <v>1</v>
      </c>
      <c r="R39" s="14">
        <v>276100</v>
      </c>
      <c r="S39" s="15">
        <v>164</v>
      </c>
      <c r="T39" s="15">
        <v>129</v>
      </c>
      <c r="U39" s="14">
        <f>SUM(R39/S39)</f>
        <v>1683.5365853658536</v>
      </c>
      <c r="V39" s="14">
        <f>SUM(R39/T39)</f>
        <v>2140.31007751938</v>
      </c>
      <c r="W39" s="41">
        <f t="shared" si="2"/>
        <v>1.2713178294573644</v>
      </c>
    </row>
    <row r="40" spans="1:23" s="4" customFormat="1" ht="14.25">
      <c r="A40" s="11">
        <v>34</v>
      </c>
      <c r="B40" s="36" t="s">
        <v>66</v>
      </c>
      <c r="C40" s="11">
        <v>1</v>
      </c>
      <c r="D40" s="14">
        <v>191400</v>
      </c>
      <c r="E40" s="15">
        <v>145</v>
      </c>
      <c r="F40" s="15">
        <v>124</v>
      </c>
      <c r="G40" s="14">
        <f>SUM(D40/E40)</f>
        <v>1320</v>
      </c>
      <c r="H40" s="14">
        <f>SUM(D40/F40)</f>
        <v>1543.5483870967741</v>
      </c>
      <c r="I40" s="41">
        <f t="shared" si="3"/>
        <v>1.1693548387096775</v>
      </c>
      <c r="J40" s="11">
        <v>3</v>
      </c>
      <c r="K40" s="14">
        <v>299933</v>
      </c>
      <c r="L40" s="15">
        <v>144</v>
      </c>
      <c r="M40" s="15">
        <v>132</v>
      </c>
      <c r="N40" s="14">
        <v>2088</v>
      </c>
      <c r="O40" s="14">
        <v>2266</v>
      </c>
      <c r="P40" s="41">
        <f t="shared" si="0"/>
        <v>1.0852490421455938</v>
      </c>
      <c r="Q40" s="11">
        <f t="shared" si="4"/>
        <v>4</v>
      </c>
      <c r="R40" s="14">
        <v>272800</v>
      </c>
      <c r="S40" s="15">
        <v>144</v>
      </c>
      <c r="T40" s="15">
        <v>130</v>
      </c>
      <c r="U40" s="14">
        <v>1894</v>
      </c>
      <c r="V40" s="14">
        <v>2094</v>
      </c>
      <c r="W40" s="41">
        <f t="shared" si="2"/>
        <v>1.105596620908131</v>
      </c>
    </row>
    <row r="41" spans="1:23" s="4" customFormat="1" ht="14.25">
      <c r="A41" s="11">
        <v>35</v>
      </c>
      <c r="B41" s="36" t="s">
        <v>67</v>
      </c>
      <c r="C41" s="11">
        <v>0</v>
      </c>
      <c r="D41" s="14">
        <v>0</v>
      </c>
      <c r="E41" s="15">
        <v>0</v>
      </c>
      <c r="F41" s="15">
        <v>0</v>
      </c>
      <c r="G41" s="14">
        <v>0</v>
      </c>
      <c r="H41" s="14">
        <v>0</v>
      </c>
      <c r="I41" s="41">
        <v>0</v>
      </c>
      <c r="J41" s="11">
        <v>2</v>
      </c>
      <c r="K41" s="14">
        <v>271700</v>
      </c>
      <c r="L41" s="15">
        <v>149</v>
      </c>
      <c r="M41" s="15">
        <v>138</v>
      </c>
      <c r="N41" s="14">
        <v>1830</v>
      </c>
      <c r="O41" s="14">
        <v>1976</v>
      </c>
      <c r="P41" s="41">
        <f t="shared" si="0"/>
        <v>1.0797814207650274</v>
      </c>
      <c r="Q41" s="11">
        <f t="shared" si="4"/>
        <v>2</v>
      </c>
      <c r="R41" s="14">
        <v>271700</v>
      </c>
      <c r="S41" s="15">
        <v>149</v>
      </c>
      <c r="T41" s="15">
        <v>138</v>
      </c>
      <c r="U41" s="14">
        <v>1830</v>
      </c>
      <c r="V41" s="14">
        <v>1976</v>
      </c>
      <c r="W41" s="41">
        <f t="shared" si="2"/>
        <v>1.0797814207650274</v>
      </c>
    </row>
    <row r="42" spans="1:23" s="4" customFormat="1" ht="14.25">
      <c r="A42" s="11">
        <v>36</v>
      </c>
      <c r="B42" s="36" t="s">
        <v>68</v>
      </c>
      <c r="C42" s="11">
        <v>0</v>
      </c>
      <c r="D42" s="14">
        <v>0</v>
      </c>
      <c r="E42" s="15">
        <v>0</v>
      </c>
      <c r="F42" s="15">
        <v>0</v>
      </c>
      <c r="G42" s="14">
        <v>0</v>
      </c>
      <c r="H42" s="14">
        <v>0</v>
      </c>
      <c r="I42" s="41">
        <v>0</v>
      </c>
      <c r="J42" s="11">
        <v>1</v>
      </c>
      <c r="K42" s="14">
        <v>265100</v>
      </c>
      <c r="L42" s="15">
        <v>158</v>
      </c>
      <c r="M42" s="15">
        <v>134</v>
      </c>
      <c r="N42" s="14">
        <f>SUM(K42/L42)</f>
        <v>1677.8481012658228</v>
      </c>
      <c r="O42" s="14">
        <f>SUM(K42/M42)</f>
        <v>1978.358208955224</v>
      </c>
      <c r="P42" s="41">
        <f t="shared" si="0"/>
        <v>1.1791044776119404</v>
      </c>
      <c r="Q42" s="11">
        <f t="shared" si="4"/>
        <v>1</v>
      </c>
      <c r="R42" s="14">
        <v>265100</v>
      </c>
      <c r="S42" s="15">
        <v>158</v>
      </c>
      <c r="T42" s="15">
        <v>134</v>
      </c>
      <c r="U42" s="14">
        <v>1678</v>
      </c>
      <c r="V42" s="14">
        <f>SUM(R42/T42)</f>
        <v>1978.358208955224</v>
      </c>
      <c r="W42" s="41">
        <f t="shared" si="2"/>
        <v>1.1789977407361287</v>
      </c>
    </row>
    <row r="43" spans="1:23" s="4" customFormat="1" ht="14.25">
      <c r="A43" s="11">
        <v>37</v>
      </c>
      <c r="B43" s="36" t="s">
        <v>69</v>
      </c>
      <c r="C43" s="11">
        <v>0</v>
      </c>
      <c r="D43" s="14">
        <v>0</v>
      </c>
      <c r="E43" s="15">
        <v>0</v>
      </c>
      <c r="F43" s="15">
        <v>0</v>
      </c>
      <c r="G43" s="14">
        <v>0</v>
      </c>
      <c r="H43" s="14">
        <v>0</v>
      </c>
      <c r="I43" s="41">
        <v>0</v>
      </c>
      <c r="J43" s="11">
        <v>1</v>
      </c>
      <c r="K43" s="14">
        <v>254100</v>
      </c>
      <c r="L43" s="15">
        <v>149</v>
      </c>
      <c r="M43" s="15">
        <v>122</v>
      </c>
      <c r="N43" s="14">
        <f>SUM(K43/L43)</f>
        <v>1705.3691275167785</v>
      </c>
      <c r="O43" s="14">
        <f>SUM(K43/M43)</f>
        <v>2082.7868852459014</v>
      </c>
      <c r="P43" s="41">
        <f t="shared" si="0"/>
        <v>1.221311475409836</v>
      </c>
      <c r="Q43" s="11">
        <f t="shared" si="4"/>
        <v>1</v>
      </c>
      <c r="R43" s="14">
        <v>254100</v>
      </c>
      <c r="S43" s="15">
        <v>149</v>
      </c>
      <c r="T43" s="15">
        <v>122</v>
      </c>
      <c r="U43" s="14">
        <f>SUM(R43/S43)</f>
        <v>1705.3691275167785</v>
      </c>
      <c r="V43" s="14">
        <f>SUM(R43/T43)</f>
        <v>2082.7868852459014</v>
      </c>
      <c r="W43" s="41">
        <f t="shared" si="2"/>
        <v>1.221311475409836</v>
      </c>
    </row>
    <row r="44" spans="1:23" s="4" customFormat="1" ht="14.25">
      <c r="A44" s="11">
        <v>38</v>
      </c>
      <c r="B44" s="36" t="s">
        <v>70</v>
      </c>
      <c r="C44" s="11">
        <v>0</v>
      </c>
      <c r="D44" s="14">
        <v>0</v>
      </c>
      <c r="E44" s="15">
        <v>0</v>
      </c>
      <c r="F44" s="15">
        <v>0</v>
      </c>
      <c r="G44" s="14">
        <v>0</v>
      </c>
      <c r="H44" s="14">
        <v>0</v>
      </c>
      <c r="I44" s="41">
        <v>0</v>
      </c>
      <c r="J44" s="11">
        <v>1</v>
      </c>
      <c r="K44" s="14">
        <v>251900</v>
      </c>
      <c r="L44" s="15">
        <v>180</v>
      </c>
      <c r="M44" s="15">
        <v>145</v>
      </c>
      <c r="N44" s="14">
        <f>SUM(K44/L44)</f>
        <v>1399.4444444444443</v>
      </c>
      <c r="O44" s="14">
        <f>SUM(K44/M44)</f>
        <v>1737.2413793103449</v>
      </c>
      <c r="P44" s="41">
        <f t="shared" si="0"/>
        <v>1.2413793103448276</v>
      </c>
      <c r="Q44" s="11">
        <f t="shared" si="4"/>
        <v>1</v>
      </c>
      <c r="R44" s="14">
        <v>251900</v>
      </c>
      <c r="S44" s="15">
        <v>180</v>
      </c>
      <c r="T44" s="15">
        <v>145</v>
      </c>
      <c r="U44" s="14">
        <f>SUM(R44/S44)</f>
        <v>1399.4444444444443</v>
      </c>
      <c r="V44" s="14">
        <f>SUM(R44/T44)</f>
        <v>1737.2413793103449</v>
      </c>
      <c r="W44" s="41">
        <f t="shared" si="2"/>
        <v>1.2413793103448276</v>
      </c>
    </row>
    <row r="45" spans="1:23" s="4" customFormat="1" ht="14.25">
      <c r="A45" s="11">
        <v>39</v>
      </c>
      <c r="B45" s="36" t="s">
        <v>71</v>
      </c>
      <c r="C45" s="11">
        <v>6</v>
      </c>
      <c r="D45" s="14">
        <v>237967</v>
      </c>
      <c r="E45" s="15">
        <v>144</v>
      </c>
      <c r="F45" s="15">
        <v>130</v>
      </c>
      <c r="G45" s="14">
        <v>1649</v>
      </c>
      <c r="H45" s="14">
        <v>1833</v>
      </c>
      <c r="I45" s="41">
        <f t="shared" si="3"/>
        <v>1.1115827774408733</v>
      </c>
      <c r="J45" s="11">
        <v>7</v>
      </c>
      <c r="K45" s="14">
        <v>248129</v>
      </c>
      <c r="L45" s="15">
        <v>154</v>
      </c>
      <c r="M45" s="15">
        <v>126</v>
      </c>
      <c r="N45" s="14">
        <v>1608</v>
      </c>
      <c r="O45" s="14">
        <v>1963</v>
      </c>
      <c r="P45" s="41">
        <f t="shared" si="0"/>
        <v>1.220771144278607</v>
      </c>
      <c r="Q45" s="11">
        <f t="shared" si="4"/>
        <v>13</v>
      </c>
      <c r="R45" s="14">
        <v>243438</v>
      </c>
      <c r="S45" s="15">
        <v>150</v>
      </c>
      <c r="T45" s="15">
        <v>128</v>
      </c>
      <c r="U45" s="14">
        <v>1626</v>
      </c>
      <c r="V45" s="14">
        <v>1902</v>
      </c>
      <c r="W45" s="41">
        <f t="shared" si="2"/>
        <v>1.169741697416974</v>
      </c>
    </row>
    <row r="46" spans="1:23" s="4" customFormat="1" ht="14.25">
      <c r="A46" s="11">
        <v>40</v>
      </c>
      <c r="B46" s="36" t="s">
        <v>72</v>
      </c>
      <c r="C46" s="11">
        <v>1</v>
      </c>
      <c r="D46" s="14">
        <v>225500</v>
      </c>
      <c r="E46" s="15">
        <v>137</v>
      </c>
      <c r="F46" s="15">
        <v>116</v>
      </c>
      <c r="G46" s="14">
        <f>SUM(D46/E46)</f>
        <v>1645.985401459854</v>
      </c>
      <c r="H46" s="14">
        <f>SUM(D46/F46)</f>
        <v>1943.9655172413793</v>
      </c>
      <c r="I46" s="41">
        <f t="shared" si="3"/>
        <v>1.1810344827586206</v>
      </c>
      <c r="J46" s="11">
        <v>0</v>
      </c>
      <c r="K46" s="14">
        <v>0</v>
      </c>
      <c r="L46" s="15">
        <v>0</v>
      </c>
      <c r="M46" s="15">
        <v>0</v>
      </c>
      <c r="N46" s="14">
        <v>0</v>
      </c>
      <c r="O46" s="14">
        <v>0</v>
      </c>
      <c r="P46" s="41">
        <v>0</v>
      </c>
      <c r="Q46" s="11">
        <f t="shared" si="4"/>
        <v>1</v>
      </c>
      <c r="R46" s="14">
        <v>225500</v>
      </c>
      <c r="S46" s="15">
        <v>137</v>
      </c>
      <c r="T46" s="15">
        <v>116</v>
      </c>
      <c r="U46" s="14">
        <f>SUM(R46/S46)</f>
        <v>1645.985401459854</v>
      </c>
      <c r="V46" s="14">
        <f>SUM(R46/T46)</f>
        <v>1943.9655172413793</v>
      </c>
      <c r="W46" s="41">
        <f t="shared" si="2"/>
        <v>1.1810344827586206</v>
      </c>
    </row>
    <row r="47" spans="1:23" s="4" customFormat="1" ht="14.25">
      <c r="A47" s="11">
        <v>41</v>
      </c>
      <c r="B47" s="36" t="s">
        <v>73</v>
      </c>
      <c r="C47" s="11">
        <v>0</v>
      </c>
      <c r="D47" s="14">
        <v>0</v>
      </c>
      <c r="E47" s="15">
        <v>0</v>
      </c>
      <c r="F47" s="15">
        <v>0</v>
      </c>
      <c r="G47" s="14">
        <v>0</v>
      </c>
      <c r="H47" s="14">
        <v>0</v>
      </c>
      <c r="I47" s="41">
        <v>0</v>
      </c>
      <c r="J47" s="11">
        <v>1</v>
      </c>
      <c r="K47" s="14">
        <v>223300</v>
      </c>
      <c r="L47" s="15">
        <v>144</v>
      </c>
      <c r="M47" s="15">
        <v>146</v>
      </c>
      <c r="N47" s="14">
        <f>SUM(K47/L47)</f>
        <v>1550.6944444444443</v>
      </c>
      <c r="O47" s="14">
        <f>SUM(K47/M47)</f>
        <v>1529.4520547945206</v>
      </c>
      <c r="P47" s="41">
        <f>SUM(O47/N47)</f>
        <v>0.9863013698630138</v>
      </c>
      <c r="Q47" s="11">
        <f t="shared" si="4"/>
        <v>1</v>
      </c>
      <c r="R47" s="14">
        <v>223300</v>
      </c>
      <c r="S47" s="15">
        <v>144</v>
      </c>
      <c r="T47" s="15">
        <v>146</v>
      </c>
      <c r="U47" s="14">
        <f>SUM(R47/S47)</f>
        <v>1550.6944444444443</v>
      </c>
      <c r="V47" s="14">
        <f>SUM(R47/T47)</f>
        <v>1529.4520547945206</v>
      </c>
      <c r="W47" s="41">
        <f>SUM(V47/U47)</f>
        <v>0.9863013698630138</v>
      </c>
    </row>
    <row r="48" spans="1:23" s="4" customFormat="1" ht="14.25">
      <c r="A48" s="11">
        <v>42</v>
      </c>
      <c r="B48" s="36" t="s">
        <v>74</v>
      </c>
      <c r="C48" s="11">
        <v>1</v>
      </c>
      <c r="D48" s="14">
        <v>223300</v>
      </c>
      <c r="E48" s="15">
        <v>154</v>
      </c>
      <c r="F48" s="15">
        <v>129</v>
      </c>
      <c r="G48" s="14">
        <f>SUM(D48/E48)</f>
        <v>1450</v>
      </c>
      <c r="H48" s="14">
        <f>SUM(D48/F48)</f>
        <v>1731.0077519379845</v>
      </c>
      <c r="I48" s="41">
        <f>SUM(H48/G48)</f>
        <v>1.193798449612403</v>
      </c>
      <c r="J48" s="11">
        <v>0</v>
      </c>
      <c r="K48" s="14">
        <v>0</v>
      </c>
      <c r="L48" s="15">
        <v>0</v>
      </c>
      <c r="M48" s="15">
        <v>0</v>
      </c>
      <c r="N48" s="14">
        <v>0</v>
      </c>
      <c r="O48" s="14">
        <v>0</v>
      </c>
      <c r="P48" s="41">
        <v>0</v>
      </c>
      <c r="Q48" s="11">
        <f t="shared" si="4"/>
        <v>1</v>
      </c>
      <c r="R48" s="14">
        <v>223300</v>
      </c>
      <c r="S48" s="15">
        <v>154</v>
      </c>
      <c r="T48" s="15">
        <v>129</v>
      </c>
      <c r="U48" s="14">
        <f>SUM(R48/S48)</f>
        <v>1450</v>
      </c>
      <c r="V48" s="14">
        <f>SUM(R48/T48)</f>
        <v>1731.0077519379845</v>
      </c>
      <c r="W48" s="41">
        <f>SUM(V48/U48)</f>
        <v>1.193798449612403</v>
      </c>
    </row>
    <row r="49" spans="1:23" s="4" customFormat="1" ht="14.25">
      <c r="A49" s="11">
        <v>43</v>
      </c>
      <c r="B49" s="36" t="s">
        <v>75</v>
      </c>
      <c r="C49" s="11">
        <v>1</v>
      </c>
      <c r="D49" s="14">
        <v>220000</v>
      </c>
      <c r="E49" s="15">
        <v>142</v>
      </c>
      <c r="F49" s="15">
        <v>124</v>
      </c>
      <c r="G49" s="14">
        <f>SUM(D49/E49)</f>
        <v>1549.2957746478874</v>
      </c>
      <c r="H49" s="14">
        <f>SUM(D49/F49)</f>
        <v>1774.1935483870968</v>
      </c>
      <c r="I49" s="41">
        <f>SUM(H49/G49)</f>
        <v>1.1451612903225807</v>
      </c>
      <c r="J49" s="11">
        <v>0</v>
      </c>
      <c r="K49" s="14">
        <v>0</v>
      </c>
      <c r="L49" s="15">
        <v>0</v>
      </c>
      <c r="M49" s="15">
        <v>0</v>
      </c>
      <c r="N49" s="14">
        <v>0</v>
      </c>
      <c r="O49" s="14">
        <v>0</v>
      </c>
      <c r="P49" s="41">
        <v>0</v>
      </c>
      <c r="Q49" s="11">
        <f t="shared" si="4"/>
        <v>1</v>
      </c>
      <c r="R49" s="14">
        <v>220000</v>
      </c>
      <c r="S49" s="15">
        <v>142</v>
      </c>
      <c r="T49" s="15">
        <v>124</v>
      </c>
      <c r="U49" s="14">
        <f>SUM(R49/S49)</f>
        <v>1549.2957746478874</v>
      </c>
      <c r="V49" s="14">
        <f>SUM(R49/T49)</f>
        <v>1774.1935483870968</v>
      </c>
      <c r="W49" s="41">
        <f>SUM(V49/U49)</f>
        <v>1.1451612903225807</v>
      </c>
    </row>
    <row r="50" spans="1:23" s="4" customFormat="1" ht="14.25">
      <c r="A50" s="11">
        <v>44</v>
      </c>
      <c r="B50" s="36" t="s">
        <v>76</v>
      </c>
      <c r="C50" s="11">
        <v>1</v>
      </c>
      <c r="D50" s="14">
        <v>214500</v>
      </c>
      <c r="E50" s="15">
        <v>149</v>
      </c>
      <c r="F50" s="15">
        <v>128</v>
      </c>
      <c r="G50" s="14">
        <f>SUM(D50/E50)</f>
        <v>1439.5973154362416</v>
      </c>
      <c r="H50" s="14">
        <f>SUM(D50/F50)</f>
        <v>1675.78125</v>
      </c>
      <c r="I50" s="41">
        <f>SUM(H50/G50)</f>
        <v>1.1640625</v>
      </c>
      <c r="J50" s="11">
        <v>0</v>
      </c>
      <c r="K50" s="14">
        <v>0</v>
      </c>
      <c r="L50" s="15">
        <v>0</v>
      </c>
      <c r="M50" s="15">
        <v>0</v>
      </c>
      <c r="N50" s="14">
        <v>0</v>
      </c>
      <c r="O50" s="14">
        <v>0</v>
      </c>
      <c r="P50" s="41">
        <v>0</v>
      </c>
      <c r="Q50" s="11">
        <f t="shared" si="4"/>
        <v>1</v>
      </c>
      <c r="R50" s="14">
        <v>214500</v>
      </c>
      <c r="S50" s="15">
        <v>149</v>
      </c>
      <c r="T50" s="15">
        <v>128</v>
      </c>
      <c r="U50" s="14">
        <f>SUM(R50/S50)</f>
        <v>1439.5973154362416</v>
      </c>
      <c r="V50" s="14">
        <f>SUM(R50/T50)</f>
        <v>1675.78125</v>
      </c>
      <c r="W50" s="41">
        <f>SUM(V50/U50)</f>
        <v>1.1640625</v>
      </c>
    </row>
    <row r="51" spans="1:23" s="4" customFormat="1" ht="14.25">
      <c r="A51" s="11">
        <v>45</v>
      </c>
      <c r="B51" s="36" t="s">
        <v>77</v>
      </c>
      <c r="C51" s="11">
        <v>1</v>
      </c>
      <c r="D51" s="14">
        <v>167200</v>
      </c>
      <c r="E51" s="15">
        <v>128</v>
      </c>
      <c r="F51" s="15">
        <v>129</v>
      </c>
      <c r="G51" s="14">
        <f>SUM(D51/E51)</f>
        <v>1306.25</v>
      </c>
      <c r="H51" s="14">
        <f>SUM(D51/F51)</f>
        <v>1296.124031007752</v>
      </c>
      <c r="I51" s="41">
        <f>SUM(H51/G51)</f>
        <v>0.9922480620155039</v>
      </c>
      <c r="J51" s="11">
        <v>1</v>
      </c>
      <c r="K51" s="14">
        <v>244200</v>
      </c>
      <c r="L51" s="15">
        <v>109</v>
      </c>
      <c r="M51" s="15">
        <v>127</v>
      </c>
      <c r="N51" s="14">
        <f>SUM(K51/L51)</f>
        <v>2240.3669724770643</v>
      </c>
      <c r="O51" s="14">
        <f>SUM(K51/M51)</f>
        <v>1922.8346456692914</v>
      </c>
      <c r="P51" s="41">
        <f>SUM(O51/N51)</f>
        <v>0.858267716535433</v>
      </c>
      <c r="Q51" s="11">
        <f t="shared" si="4"/>
        <v>2</v>
      </c>
      <c r="R51" s="14">
        <v>205700</v>
      </c>
      <c r="S51" s="15">
        <v>119</v>
      </c>
      <c r="T51" s="15">
        <v>128</v>
      </c>
      <c r="U51" s="14">
        <v>1736</v>
      </c>
      <c r="V51" s="14">
        <v>1607</v>
      </c>
      <c r="W51" s="41">
        <f>SUM(V51/U51)</f>
        <v>0.9256912442396313</v>
      </c>
    </row>
    <row r="52" spans="1:23" s="4" customFormat="1" ht="14.25">
      <c r="A52" s="11">
        <v>46</v>
      </c>
      <c r="B52" s="36" t="s">
        <v>78</v>
      </c>
      <c r="C52" s="11">
        <v>0</v>
      </c>
      <c r="D52" s="14">
        <v>0</v>
      </c>
      <c r="E52" s="15">
        <v>0</v>
      </c>
      <c r="F52" s="15">
        <v>0</v>
      </c>
      <c r="G52" s="14">
        <v>0</v>
      </c>
      <c r="H52" s="14">
        <v>0</v>
      </c>
      <c r="I52" s="41">
        <v>0</v>
      </c>
      <c r="J52" s="11">
        <v>1</v>
      </c>
      <c r="K52" s="14">
        <v>198000</v>
      </c>
      <c r="L52" s="15">
        <v>148</v>
      </c>
      <c r="M52" s="15">
        <v>133</v>
      </c>
      <c r="N52" s="14">
        <f>SUM(K52/L52)</f>
        <v>1337.837837837838</v>
      </c>
      <c r="O52" s="14">
        <f>SUM(K52/M52)</f>
        <v>1488.7218045112782</v>
      </c>
      <c r="P52" s="41">
        <f t="shared" si="0"/>
        <v>1.112781954887218</v>
      </c>
      <c r="Q52" s="11">
        <f t="shared" si="4"/>
        <v>1</v>
      </c>
      <c r="R52" s="14">
        <v>198000</v>
      </c>
      <c r="S52" s="15">
        <v>148</v>
      </c>
      <c r="T52" s="15">
        <v>133</v>
      </c>
      <c r="U52" s="14">
        <v>1338</v>
      </c>
      <c r="V52" s="14">
        <f>SUM(R52/T52)</f>
        <v>1488.7218045112782</v>
      </c>
      <c r="W52" s="41">
        <f t="shared" si="2"/>
        <v>1.1126470885734516</v>
      </c>
    </row>
    <row r="53" spans="1:23" s="4" customFormat="1" ht="14.25">
      <c r="A53" s="11">
        <v>47</v>
      </c>
      <c r="B53" s="36" t="s">
        <v>79</v>
      </c>
      <c r="C53" s="11">
        <v>1</v>
      </c>
      <c r="D53" s="14">
        <v>198000</v>
      </c>
      <c r="E53" s="15">
        <v>146</v>
      </c>
      <c r="F53" s="15">
        <v>127</v>
      </c>
      <c r="G53" s="14">
        <f>SUM(D53/E53)</f>
        <v>1356.164383561644</v>
      </c>
      <c r="H53" s="14">
        <f>SUM(D53/F53)</f>
        <v>1559.0551181102362</v>
      </c>
      <c r="I53" s="41">
        <f t="shared" si="3"/>
        <v>1.1496062992125984</v>
      </c>
      <c r="J53" s="11">
        <v>0</v>
      </c>
      <c r="K53" s="14">
        <v>0</v>
      </c>
      <c r="L53" s="15">
        <v>0</v>
      </c>
      <c r="M53" s="15">
        <v>0</v>
      </c>
      <c r="N53" s="14">
        <v>0</v>
      </c>
      <c r="O53" s="14">
        <v>0</v>
      </c>
      <c r="P53" s="41">
        <v>0</v>
      </c>
      <c r="Q53" s="11">
        <f t="shared" si="4"/>
        <v>1</v>
      </c>
      <c r="R53" s="14">
        <v>198000</v>
      </c>
      <c r="S53" s="15">
        <v>146</v>
      </c>
      <c r="T53" s="15">
        <v>127</v>
      </c>
      <c r="U53" s="14">
        <f>SUM(R53/S53)</f>
        <v>1356.164383561644</v>
      </c>
      <c r="V53" s="14">
        <f>SUM(R53/T53)</f>
        <v>1559.0551181102362</v>
      </c>
      <c r="W53" s="41">
        <f t="shared" si="2"/>
        <v>1.1496062992125984</v>
      </c>
    </row>
    <row r="54" spans="1:23" s="4" customFormat="1" ht="14.25">
      <c r="A54" s="11">
        <v>48</v>
      </c>
      <c r="B54" s="36" t="s">
        <v>80</v>
      </c>
      <c r="C54" s="11">
        <v>2</v>
      </c>
      <c r="D54" s="14">
        <v>194150</v>
      </c>
      <c r="E54" s="15">
        <v>152</v>
      </c>
      <c r="F54" s="15">
        <v>124</v>
      </c>
      <c r="G54" s="14">
        <v>1277</v>
      </c>
      <c r="H54" s="14">
        <v>1566</v>
      </c>
      <c r="I54" s="41">
        <f t="shared" si="3"/>
        <v>1.226311667971809</v>
      </c>
      <c r="J54" s="11">
        <v>0</v>
      </c>
      <c r="K54" s="14">
        <v>0</v>
      </c>
      <c r="L54" s="15">
        <v>0</v>
      </c>
      <c r="M54" s="15">
        <v>0</v>
      </c>
      <c r="N54" s="14">
        <v>0</v>
      </c>
      <c r="O54" s="14">
        <v>0</v>
      </c>
      <c r="P54" s="41">
        <v>0</v>
      </c>
      <c r="Q54" s="11">
        <f t="shared" si="4"/>
        <v>2</v>
      </c>
      <c r="R54" s="14">
        <v>194150</v>
      </c>
      <c r="S54" s="15">
        <v>152</v>
      </c>
      <c r="T54" s="15">
        <v>124</v>
      </c>
      <c r="U54" s="14">
        <v>1277</v>
      </c>
      <c r="V54" s="14">
        <v>1566</v>
      </c>
      <c r="W54" s="41">
        <v>1.23</v>
      </c>
    </row>
    <row r="55" spans="1:23" s="4" customFormat="1" ht="14.25">
      <c r="A55" s="11">
        <v>49</v>
      </c>
      <c r="B55" s="36" t="s">
        <v>81</v>
      </c>
      <c r="C55" s="11">
        <v>2</v>
      </c>
      <c r="D55" s="14">
        <v>176550</v>
      </c>
      <c r="E55" s="15">
        <v>89</v>
      </c>
      <c r="F55" s="15">
        <v>80</v>
      </c>
      <c r="G55" s="14">
        <v>1984</v>
      </c>
      <c r="H55" s="14">
        <v>2221</v>
      </c>
      <c r="I55" s="41">
        <v>1.12</v>
      </c>
      <c r="J55" s="11">
        <v>0</v>
      </c>
      <c r="K55" s="14">
        <v>0</v>
      </c>
      <c r="L55" s="15">
        <v>0</v>
      </c>
      <c r="M55" s="15">
        <v>0</v>
      </c>
      <c r="N55" s="14">
        <v>0</v>
      </c>
      <c r="O55" s="14">
        <v>0</v>
      </c>
      <c r="P55" s="41">
        <v>0</v>
      </c>
      <c r="Q55" s="11">
        <f t="shared" si="4"/>
        <v>2</v>
      </c>
      <c r="R55" s="14">
        <v>176550</v>
      </c>
      <c r="S55" s="15">
        <v>89</v>
      </c>
      <c r="T55" s="15">
        <v>80</v>
      </c>
      <c r="U55" s="14">
        <v>1984</v>
      </c>
      <c r="V55" s="14">
        <v>2221</v>
      </c>
      <c r="W55" s="41">
        <v>1.12</v>
      </c>
    </row>
    <row r="56" spans="1:23" s="4" customFormat="1" ht="14.25">
      <c r="A56" s="11">
        <v>50</v>
      </c>
      <c r="B56" s="36" t="s">
        <v>82</v>
      </c>
      <c r="C56" s="11">
        <v>1</v>
      </c>
      <c r="D56" s="14">
        <v>173800</v>
      </c>
      <c r="E56" s="15">
        <v>104</v>
      </c>
      <c r="F56" s="15">
        <v>123</v>
      </c>
      <c r="G56" s="14">
        <v>1671</v>
      </c>
      <c r="H56" s="14">
        <v>1413</v>
      </c>
      <c r="I56" s="41">
        <v>0.85</v>
      </c>
      <c r="J56" s="11">
        <v>0</v>
      </c>
      <c r="K56" s="14">
        <v>0</v>
      </c>
      <c r="L56" s="15">
        <v>0</v>
      </c>
      <c r="M56" s="15">
        <v>0</v>
      </c>
      <c r="N56" s="14">
        <v>0</v>
      </c>
      <c r="O56" s="14">
        <v>0</v>
      </c>
      <c r="P56" s="41">
        <v>0</v>
      </c>
      <c r="Q56" s="11">
        <f t="shared" si="4"/>
        <v>1</v>
      </c>
      <c r="R56" s="14">
        <v>173800</v>
      </c>
      <c r="S56" s="15">
        <v>104</v>
      </c>
      <c r="T56" s="15">
        <v>123</v>
      </c>
      <c r="U56" s="14">
        <v>1671</v>
      </c>
      <c r="V56" s="14">
        <v>1413</v>
      </c>
      <c r="W56" s="41">
        <v>0.85</v>
      </c>
    </row>
    <row r="57" spans="1:23" s="4" customFormat="1" ht="14.25">
      <c r="A57" s="11">
        <v>51</v>
      </c>
      <c r="B57" s="36" t="s">
        <v>83</v>
      </c>
      <c r="C57" s="11">
        <v>0</v>
      </c>
      <c r="D57" s="14">
        <v>0</v>
      </c>
      <c r="E57" s="15">
        <v>0</v>
      </c>
      <c r="F57" s="15">
        <v>0</v>
      </c>
      <c r="G57" s="14">
        <v>0</v>
      </c>
      <c r="H57" s="14">
        <v>0</v>
      </c>
      <c r="I57" s="41">
        <v>0</v>
      </c>
      <c r="J57" s="11">
        <v>1</v>
      </c>
      <c r="K57" s="14">
        <v>173800</v>
      </c>
      <c r="L57" s="15">
        <v>139</v>
      </c>
      <c r="M57" s="15">
        <v>125</v>
      </c>
      <c r="N57" s="14">
        <f>SUM(K57/L57)</f>
        <v>1250.3597122302158</v>
      </c>
      <c r="O57" s="14">
        <f>SUM(K57/M57)</f>
        <v>1390.4</v>
      </c>
      <c r="P57" s="41">
        <f t="shared" si="0"/>
        <v>1.112</v>
      </c>
      <c r="Q57" s="11">
        <f t="shared" si="4"/>
        <v>1</v>
      </c>
      <c r="R57" s="14">
        <v>173800</v>
      </c>
      <c r="S57" s="15">
        <v>139</v>
      </c>
      <c r="T57" s="15">
        <v>125</v>
      </c>
      <c r="U57" s="14">
        <f>SUM(R57/S57)</f>
        <v>1250.3597122302158</v>
      </c>
      <c r="V57" s="14">
        <f>SUM(R57/T57)</f>
        <v>1390.4</v>
      </c>
      <c r="W57" s="41">
        <f t="shared" si="2"/>
        <v>1.112</v>
      </c>
    </row>
    <row r="58" spans="1:23" s="4" customFormat="1" ht="14.25">
      <c r="A58" s="11">
        <v>52</v>
      </c>
      <c r="B58" s="36" t="s">
        <v>84</v>
      </c>
      <c r="C58" s="11">
        <v>1</v>
      </c>
      <c r="D58" s="14">
        <v>167200</v>
      </c>
      <c r="E58" s="15">
        <v>129</v>
      </c>
      <c r="F58" s="15">
        <v>140</v>
      </c>
      <c r="G58" s="14">
        <f>SUM(D58/E58)</f>
        <v>1296.124031007752</v>
      </c>
      <c r="H58" s="14">
        <f>SUM(D58/F58)</f>
        <v>1194.2857142857142</v>
      </c>
      <c r="I58" s="41">
        <f t="shared" si="3"/>
        <v>0.9214285714285714</v>
      </c>
      <c r="J58" s="11">
        <v>0</v>
      </c>
      <c r="K58" s="14">
        <v>0</v>
      </c>
      <c r="L58" s="15">
        <v>0</v>
      </c>
      <c r="M58" s="15">
        <v>0</v>
      </c>
      <c r="N58" s="14">
        <v>0</v>
      </c>
      <c r="O58" s="14">
        <v>0</v>
      </c>
      <c r="P58" s="41">
        <v>0</v>
      </c>
      <c r="Q58" s="11">
        <f t="shared" si="4"/>
        <v>1</v>
      </c>
      <c r="R58" s="14">
        <v>167200</v>
      </c>
      <c r="S58" s="15">
        <v>129</v>
      </c>
      <c r="T58" s="15">
        <v>140</v>
      </c>
      <c r="U58" s="14">
        <f>SUM(R58/S58)</f>
        <v>1296.124031007752</v>
      </c>
      <c r="V58" s="14">
        <f>SUM(R58/T58)</f>
        <v>1194.2857142857142</v>
      </c>
      <c r="W58" s="41">
        <f t="shared" si="2"/>
        <v>0.9214285714285714</v>
      </c>
    </row>
    <row r="59" spans="1:23" s="4" customFormat="1" ht="14.25">
      <c r="A59" s="11">
        <v>53</v>
      </c>
      <c r="B59" s="36" t="s">
        <v>85</v>
      </c>
      <c r="C59" s="11">
        <v>1</v>
      </c>
      <c r="D59" s="14">
        <v>165000</v>
      </c>
      <c r="E59" s="15">
        <v>138</v>
      </c>
      <c r="F59" s="15">
        <v>132</v>
      </c>
      <c r="G59" s="14">
        <f>SUM(D59/E59)</f>
        <v>1195.6521739130435</v>
      </c>
      <c r="H59" s="14">
        <f>SUM(D59/F59)</f>
        <v>1250</v>
      </c>
      <c r="I59" s="41">
        <f t="shared" si="3"/>
        <v>1.0454545454545454</v>
      </c>
      <c r="J59" s="11">
        <v>0</v>
      </c>
      <c r="K59" s="14">
        <v>0</v>
      </c>
      <c r="L59" s="15">
        <v>0</v>
      </c>
      <c r="M59" s="15">
        <v>0</v>
      </c>
      <c r="N59" s="14">
        <v>0</v>
      </c>
      <c r="O59" s="14">
        <v>0</v>
      </c>
      <c r="P59" s="41">
        <v>0</v>
      </c>
      <c r="Q59" s="11">
        <f t="shared" si="4"/>
        <v>1</v>
      </c>
      <c r="R59" s="14">
        <v>165000</v>
      </c>
      <c r="S59" s="15">
        <v>138</v>
      </c>
      <c r="T59" s="15">
        <v>132</v>
      </c>
      <c r="U59" s="14">
        <f>SUM(R59/S59)</f>
        <v>1195.6521739130435</v>
      </c>
      <c r="V59" s="14">
        <f>SUM(R59/T59)</f>
        <v>1250</v>
      </c>
      <c r="W59" s="41">
        <f t="shared" si="2"/>
        <v>1.0454545454545454</v>
      </c>
    </row>
    <row r="60" spans="1:23" s="4" customFormat="1" ht="15" thickBot="1">
      <c r="A60" s="53" t="s">
        <v>14</v>
      </c>
      <c r="B60" s="54"/>
      <c r="C60" s="55">
        <f>SUM(C7:C59)</f>
        <v>174</v>
      </c>
      <c r="D60" s="56">
        <v>266175</v>
      </c>
      <c r="E60" s="57">
        <v>150</v>
      </c>
      <c r="F60" s="57">
        <v>128</v>
      </c>
      <c r="G60" s="56">
        <v>1777</v>
      </c>
      <c r="H60" s="56">
        <v>2082</v>
      </c>
      <c r="I60" s="58" t="s">
        <v>86</v>
      </c>
      <c r="J60" s="55">
        <f>SUM(J7:J59)</f>
        <v>223</v>
      </c>
      <c r="K60" s="56">
        <v>418745</v>
      </c>
      <c r="L60" s="57">
        <v>173</v>
      </c>
      <c r="M60" s="57">
        <v>130</v>
      </c>
      <c r="N60" s="56">
        <v>2420</v>
      </c>
      <c r="O60" s="56">
        <v>3221</v>
      </c>
      <c r="P60" s="58" t="s">
        <v>87</v>
      </c>
      <c r="Q60" s="55">
        <f>SUM(Q7:Q59)</f>
        <v>397</v>
      </c>
      <c r="R60" s="56">
        <v>351875</v>
      </c>
      <c r="S60" s="57">
        <v>163</v>
      </c>
      <c r="T60" s="57">
        <v>129</v>
      </c>
      <c r="U60" s="56">
        <v>2161</v>
      </c>
      <c r="V60" s="56">
        <v>2726</v>
      </c>
      <c r="W60" s="58" t="s">
        <v>88</v>
      </c>
    </row>
    <row r="61" ht="14.25" thickTop="1"/>
  </sheetData>
  <sheetProtection/>
  <mergeCells count="8">
    <mergeCell ref="Q5:W5"/>
    <mergeCell ref="A1:W1"/>
    <mergeCell ref="P3:W3"/>
    <mergeCell ref="A60:B60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48" sqref="A48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6" ht="14.25">
      <c r="A3" s="1" t="s">
        <v>1</v>
      </c>
      <c r="B3" s="52" t="s">
        <v>33</v>
      </c>
      <c r="C3" s="52"/>
      <c r="D3" s="52"/>
      <c r="E3" s="1"/>
      <c r="F3" s="1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41</v>
      </c>
      <c r="C8" s="30">
        <v>2</v>
      </c>
      <c r="D8" s="12">
        <v>432300</v>
      </c>
      <c r="E8" s="13">
        <v>160</v>
      </c>
      <c r="F8" s="13">
        <v>125</v>
      </c>
      <c r="G8" s="12">
        <v>2710</v>
      </c>
      <c r="H8" s="12">
        <v>3458</v>
      </c>
      <c r="I8" s="40">
        <f>SUM(H8/G8)</f>
        <v>1.2760147601476015</v>
      </c>
    </row>
    <row r="9" spans="1:9" ht="14.25">
      <c r="A9" s="11">
        <v>2</v>
      </c>
      <c r="B9" s="38" t="s">
        <v>29</v>
      </c>
      <c r="C9" s="31">
        <v>1</v>
      </c>
      <c r="D9" s="14">
        <v>416900</v>
      </c>
      <c r="E9" s="15">
        <v>156</v>
      </c>
      <c r="F9" s="15">
        <v>125</v>
      </c>
      <c r="G9" s="14">
        <f>SUM(D9/E9)</f>
        <v>2672.4358974358975</v>
      </c>
      <c r="H9" s="14">
        <f>SUM(D9/F9)</f>
        <v>3335.2</v>
      </c>
      <c r="I9" s="41">
        <f>SUM(H9/G9)</f>
        <v>1.248</v>
      </c>
    </row>
    <row r="10" spans="1:9" ht="14.25">
      <c r="A10" s="11">
        <v>3</v>
      </c>
      <c r="B10" s="38" t="s">
        <v>38</v>
      </c>
      <c r="C10" s="31">
        <v>7</v>
      </c>
      <c r="D10" s="14">
        <v>362057</v>
      </c>
      <c r="E10" s="15">
        <v>142</v>
      </c>
      <c r="F10" s="15">
        <v>127</v>
      </c>
      <c r="G10" s="14">
        <v>2552</v>
      </c>
      <c r="H10" s="14">
        <v>2844</v>
      </c>
      <c r="I10" s="41">
        <f>SUM(H10/G10)</f>
        <v>1.1144200626959249</v>
      </c>
    </row>
    <row r="11" spans="1:9" ht="14.25">
      <c r="A11" s="11">
        <v>4</v>
      </c>
      <c r="B11" s="38" t="s">
        <v>39</v>
      </c>
      <c r="C11" s="31">
        <v>1</v>
      </c>
      <c r="D11" s="14">
        <v>344300</v>
      </c>
      <c r="E11" s="15">
        <v>176</v>
      </c>
      <c r="F11" s="15">
        <v>137</v>
      </c>
      <c r="G11" s="14">
        <f>SUM(D11/E11)</f>
        <v>1956.25</v>
      </c>
      <c r="H11" s="14">
        <f>SUM(D11/F11)</f>
        <v>2513.1386861313867</v>
      </c>
      <c r="I11" s="41">
        <f>SUM(H11/G11)</f>
        <v>1.2846715328467153</v>
      </c>
    </row>
    <row r="12" spans="1:9" ht="14.25">
      <c r="A12" s="11">
        <v>5</v>
      </c>
      <c r="B12" s="38" t="s">
        <v>53</v>
      </c>
      <c r="C12" s="31">
        <v>1</v>
      </c>
      <c r="D12" s="14">
        <v>324500</v>
      </c>
      <c r="E12" s="15">
        <v>149</v>
      </c>
      <c r="F12" s="15">
        <v>129</v>
      </c>
      <c r="G12" s="14">
        <f>SUM(D12/E12)</f>
        <v>2177.8523489932886</v>
      </c>
      <c r="H12" s="14">
        <f>SUM(D12/F12)</f>
        <v>2515.5038759689924</v>
      </c>
      <c r="I12" s="41">
        <f>SUM(H12/G12)</f>
        <v>1.1550387596899225</v>
      </c>
    </row>
    <row r="13" spans="1:9" ht="14.25">
      <c r="A13" s="11">
        <v>6</v>
      </c>
      <c r="B13" s="38" t="s">
        <v>55</v>
      </c>
      <c r="C13" s="31">
        <v>1</v>
      </c>
      <c r="D13" s="14">
        <v>316800</v>
      </c>
      <c r="E13" s="15">
        <v>154</v>
      </c>
      <c r="F13" s="15">
        <v>131</v>
      </c>
      <c r="G13" s="14">
        <f>SUM(D13/E13)</f>
        <v>2057.1428571428573</v>
      </c>
      <c r="H13" s="14">
        <f>SUM(D13/F13)</f>
        <v>2418.320610687023</v>
      </c>
      <c r="I13" s="41">
        <f>SUM(H13/G13)</f>
        <v>1.1755725190839694</v>
      </c>
    </row>
    <row r="14" spans="1:9" ht="14.25">
      <c r="A14" s="11">
        <v>7</v>
      </c>
      <c r="B14" s="39" t="s">
        <v>42</v>
      </c>
      <c r="C14" s="32">
        <v>5</v>
      </c>
      <c r="D14" s="33">
        <v>289520</v>
      </c>
      <c r="E14" s="34">
        <v>152</v>
      </c>
      <c r="F14" s="34">
        <v>127</v>
      </c>
      <c r="G14" s="33">
        <v>1907</v>
      </c>
      <c r="H14" s="33">
        <v>2287</v>
      </c>
      <c r="I14" s="59">
        <f>SUM(H14/G14)</f>
        <v>1.1992658626114316</v>
      </c>
    </row>
    <row r="15" spans="1:9" ht="14.25">
      <c r="A15" s="11">
        <v>8</v>
      </c>
      <c r="B15" s="38" t="s">
        <v>48</v>
      </c>
      <c r="C15" s="31">
        <v>15</v>
      </c>
      <c r="D15" s="14">
        <v>288933</v>
      </c>
      <c r="E15" s="15">
        <v>156</v>
      </c>
      <c r="F15" s="15">
        <v>128</v>
      </c>
      <c r="G15" s="14">
        <v>1850</v>
      </c>
      <c r="H15" s="14">
        <v>2257</v>
      </c>
      <c r="I15" s="41">
        <f>SUM(H15/G15)</f>
        <v>1.22</v>
      </c>
    </row>
    <row r="16" spans="1:9" ht="14.25">
      <c r="A16" s="11">
        <v>9</v>
      </c>
      <c r="B16" s="38" t="s">
        <v>52</v>
      </c>
      <c r="C16" s="31">
        <v>6</v>
      </c>
      <c r="D16" s="14">
        <v>288383</v>
      </c>
      <c r="E16" s="15">
        <v>164</v>
      </c>
      <c r="F16" s="15">
        <v>125</v>
      </c>
      <c r="G16" s="14">
        <v>1764</v>
      </c>
      <c r="H16" s="14">
        <v>2307</v>
      </c>
      <c r="I16" s="41">
        <f>SUM(H16/G16)</f>
        <v>1.3078231292517006</v>
      </c>
    </row>
    <row r="17" spans="1:9" ht="14.25">
      <c r="A17" s="11">
        <v>10</v>
      </c>
      <c r="B17" s="39" t="s">
        <v>50</v>
      </c>
      <c r="C17" s="32">
        <v>4</v>
      </c>
      <c r="D17" s="33">
        <v>287375</v>
      </c>
      <c r="E17" s="34">
        <v>154</v>
      </c>
      <c r="F17" s="34">
        <v>125</v>
      </c>
      <c r="G17" s="33">
        <v>1863</v>
      </c>
      <c r="H17" s="33">
        <v>2294</v>
      </c>
      <c r="I17" s="59">
        <f>SUM(H17/G17)</f>
        <v>1.2313472893183037</v>
      </c>
    </row>
    <row r="18" spans="1:9" ht="14.25">
      <c r="A18" s="11">
        <v>11</v>
      </c>
      <c r="B18" s="38" t="s">
        <v>63</v>
      </c>
      <c r="C18" s="31">
        <v>1</v>
      </c>
      <c r="D18" s="14">
        <v>287100</v>
      </c>
      <c r="E18" s="15">
        <v>166</v>
      </c>
      <c r="F18" s="15">
        <v>123</v>
      </c>
      <c r="G18" s="14">
        <f>SUM(D18/E18)</f>
        <v>1729.5180722891566</v>
      </c>
      <c r="H18" s="14">
        <f>SUM(D18/F18)</f>
        <v>2334.1463414634145</v>
      </c>
      <c r="I18" s="41">
        <f>SUM(H18/G18)</f>
        <v>1.3495934959349594</v>
      </c>
    </row>
    <row r="19" spans="1:9" ht="14.25">
      <c r="A19" s="11">
        <v>12</v>
      </c>
      <c r="B19" s="38" t="s">
        <v>51</v>
      </c>
      <c r="C19" s="31">
        <v>1</v>
      </c>
      <c r="D19" s="14">
        <v>279400</v>
      </c>
      <c r="E19" s="15">
        <v>158</v>
      </c>
      <c r="F19" s="15">
        <v>138</v>
      </c>
      <c r="G19" s="14">
        <f>SUM(D19/E19)</f>
        <v>1768.3544303797469</v>
      </c>
      <c r="H19" s="14">
        <f>SUM(D19/F19)</f>
        <v>2024.6376811594203</v>
      </c>
      <c r="I19" s="41">
        <f>SUM(H19/G19)</f>
        <v>1.144927536231884</v>
      </c>
    </row>
    <row r="20" spans="1:9" ht="14.25">
      <c r="A20" s="11">
        <v>13</v>
      </c>
      <c r="B20" s="38" t="s">
        <v>43</v>
      </c>
      <c r="C20" s="31">
        <v>4</v>
      </c>
      <c r="D20" s="14">
        <v>277750</v>
      </c>
      <c r="E20" s="15">
        <v>158</v>
      </c>
      <c r="F20" s="15">
        <v>123</v>
      </c>
      <c r="G20" s="14">
        <v>1763</v>
      </c>
      <c r="H20" s="14">
        <v>2263</v>
      </c>
      <c r="I20" s="41">
        <f>SUM(H20/G20)</f>
        <v>1.283607487237663</v>
      </c>
    </row>
    <row r="21" spans="1:9" ht="14.25">
      <c r="A21" s="11">
        <v>14</v>
      </c>
      <c r="B21" s="38" t="s">
        <v>64</v>
      </c>
      <c r="C21" s="31">
        <v>2</v>
      </c>
      <c r="D21" s="14">
        <v>277750</v>
      </c>
      <c r="E21" s="15">
        <v>156</v>
      </c>
      <c r="F21" s="15">
        <v>129</v>
      </c>
      <c r="G21" s="14">
        <v>1786</v>
      </c>
      <c r="H21" s="14">
        <v>2161</v>
      </c>
      <c r="I21" s="41">
        <f>SUM(H21/G21)</f>
        <v>1.20996640537514</v>
      </c>
    </row>
    <row r="22" spans="1:9" ht="14.25">
      <c r="A22" s="11">
        <v>15</v>
      </c>
      <c r="B22" s="39" t="s">
        <v>65</v>
      </c>
      <c r="C22" s="32">
        <v>1</v>
      </c>
      <c r="D22" s="33">
        <v>276100</v>
      </c>
      <c r="E22" s="34">
        <v>164</v>
      </c>
      <c r="F22" s="34">
        <v>129</v>
      </c>
      <c r="G22" s="33">
        <f>SUM(D22/E22)</f>
        <v>1683.5365853658536</v>
      </c>
      <c r="H22" s="33">
        <f>SUM(D22/F22)</f>
        <v>2140.31007751938</v>
      </c>
      <c r="I22" s="59">
        <f>SUM(H22/G22)</f>
        <v>1.2713178294573644</v>
      </c>
    </row>
    <row r="23" spans="1:9" ht="14.25">
      <c r="A23" s="11">
        <v>16</v>
      </c>
      <c r="B23" s="38" t="s">
        <v>36</v>
      </c>
      <c r="C23" s="31">
        <v>63</v>
      </c>
      <c r="D23" s="14">
        <v>275681</v>
      </c>
      <c r="E23" s="15">
        <v>153</v>
      </c>
      <c r="F23" s="15">
        <v>130</v>
      </c>
      <c r="G23" s="14">
        <v>1803</v>
      </c>
      <c r="H23" s="14">
        <v>2116</v>
      </c>
      <c r="I23" s="41">
        <f>SUM(H23/G23)</f>
        <v>1.1735995562950639</v>
      </c>
    </row>
    <row r="24" spans="1:9" ht="14.25">
      <c r="A24" s="11">
        <v>17</v>
      </c>
      <c r="B24" s="38" t="s">
        <v>40</v>
      </c>
      <c r="C24" s="31">
        <v>2</v>
      </c>
      <c r="D24" s="14">
        <v>266200</v>
      </c>
      <c r="E24" s="15">
        <v>143</v>
      </c>
      <c r="F24" s="15">
        <v>125</v>
      </c>
      <c r="G24" s="14">
        <v>1862</v>
      </c>
      <c r="H24" s="14">
        <v>2138</v>
      </c>
      <c r="I24" s="41">
        <f>SUM(H24/G24)</f>
        <v>1.1482277121374866</v>
      </c>
    </row>
    <row r="25" spans="1:9" ht="14.25">
      <c r="A25" s="11">
        <v>18</v>
      </c>
      <c r="B25" s="38" t="s">
        <v>47</v>
      </c>
      <c r="C25" s="31">
        <v>4</v>
      </c>
      <c r="D25" s="14">
        <v>250250</v>
      </c>
      <c r="E25" s="15">
        <v>148</v>
      </c>
      <c r="F25" s="15">
        <v>125</v>
      </c>
      <c r="G25" s="14">
        <v>1688</v>
      </c>
      <c r="H25" s="14">
        <v>1998</v>
      </c>
      <c r="I25" s="41">
        <f>SUM(H25/G25)</f>
        <v>1.183649289099526</v>
      </c>
    </row>
    <row r="26" spans="1:9" ht="14.25">
      <c r="A26" s="11">
        <v>19</v>
      </c>
      <c r="B26" s="38" t="s">
        <v>44</v>
      </c>
      <c r="C26" s="31">
        <v>3</v>
      </c>
      <c r="D26" s="14">
        <v>248967</v>
      </c>
      <c r="E26" s="15">
        <v>154</v>
      </c>
      <c r="F26" s="15">
        <v>130</v>
      </c>
      <c r="G26" s="14">
        <v>1613</v>
      </c>
      <c r="H26" s="14">
        <v>1910</v>
      </c>
      <c r="I26" s="41">
        <f>SUM(H26/G26)</f>
        <v>1.1841289522628642</v>
      </c>
    </row>
    <row r="27" spans="1:9" ht="14.25">
      <c r="A27" s="11">
        <v>20</v>
      </c>
      <c r="B27" s="38" t="s">
        <v>71</v>
      </c>
      <c r="C27" s="31">
        <v>6</v>
      </c>
      <c r="D27" s="14">
        <v>237967</v>
      </c>
      <c r="E27" s="15">
        <v>144</v>
      </c>
      <c r="F27" s="15">
        <v>130</v>
      </c>
      <c r="G27" s="14">
        <v>1649</v>
      </c>
      <c r="H27" s="14">
        <v>1833</v>
      </c>
      <c r="I27" s="41">
        <f>SUM(H27/G27)</f>
        <v>1.1115827774408733</v>
      </c>
    </row>
    <row r="28" spans="1:9" ht="14.25">
      <c r="A28" s="11">
        <v>21</v>
      </c>
      <c r="B28" s="38" t="s">
        <v>56</v>
      </c>
      <c r="C28" s="31">
        <v>3</v>
      </c>
      <c r="D28" s="14">
        <v>230267</v>
      </c>
      <c r="E28" s="15">
        <v>138</v>
      </c>
      <c r="F28" s="15">
        <v>126</v>
      </c>
      <c r="G28" s="14">
        <v>1665</v>
      </c>
      <c r="H28" s="14">
        <v>1832</v>
      </c>
      <c r="I28" s="41">
        <f>SUM(H28/G28)</f>
        <v>1.1003003003003002</v>
      </c>
    </row>
    <row r="29" spans="1:9" ht="14.25">
      <c r="A29" s="11">
        <v>22</v>
      </c>
      <c r="B29" s="38" t="s">
        <v>61</v>
      </c>
      <c r="C29" s="31">
        <v>9</v>
      </c>
      <c r="D29" s="14">
        <v>227700</v>
      </c>
      <c r="E29" s="15">
        <v>140</v>
      </c>
      <c r="F29" s="15">
        <v>124</v>
      </c>
      <c r="G29" s="14">
        <v>1628</v>
      </c>
      <c r="H29" s="14">
        <v>1830</v>
      </c>
      <c r="I29" s="41">
        <f>SUM(H29/G29)</f>
        <v>1.124078624078624</v>
      </c>
    </row>
    <row r="30" spans="1:9" ht="14.25">
      <c r="A30" s="11">
        <v>23</v>
      </c>
      <c r="B30" s="38" t="s">
        <v>59</v>
      </c>
      <c r="C30" s="31">
        <v>4</v>
      </c>
      <c r="D30" s="14">
        <v>226875</v>
      </c>
      <c r="E30" s="15">
        <v>149</v>
      </c>
      <c r="F30" s="15">
        <v>129</v>
      </c>
      <c r="G30" s="14">
        <v>1520</v>
      </c>
      <c r="H30" s="14">
        <v>1762</v>
      </c>
      <c r="I30" s="41">
        <f>SUM(H30/G30)</f>
        <v>1.1592105263157895</v>
      </c>
    </row>
    <row r="31" spans="1:9" ht="14.25">
      <c r="A31" s="11">
        <v>24</v>
      </c>
      <c r="B31" s="38" t="s">
        <v>72</v>
      </c>
      <c r="C31" s="31">
        <v>1</v>
      </c>
      <c r="D31" s="14">
        <v>225500</v>
      </c>
      <c r="E31" s="15">
        <v>137</v>
      </c>
      <c r="F31" s="15">
        <v>116</v>
      </c>
      <c r="G31" s="14">
        <f>SUM(D31/E31)</f>
        <v>1645.985401459854</v>
      </c>
      <c r="H31" s="14">
        <f>SUM(D31/F31)</f>
        <v>1943.9655172413793</v>
      </c>
      <c r="I31" s="41">
        <f>SUM(H31/G31)</f>
        <v>1.1810344827586206</v>
      </c>
    </row>
    <row r="32" spans="1:9" ht="14.25">
      <c r="A32" s="11">
        <v>25</v>
      </c>
      <c r="B32" s="38" t="s">
        <v>74</v>
      </c>
      <c r="C32" s="31">
        <v>1</v>
      </c>
      <c r="D32" s="14">
        <v>223300</v>
      </c>
      <c r="E32" s="15">
        <v>154</v>
      </c>
      <c r="F32" s="15">
        <v>129</v>
      </c>
      <c r="G32" s="14">
        <f>SUM(D32/E32)</f>
        <v>1450</v>
      </c>
      <c r="H32" s="14">
        <f>SUM(D32/F32)</f>
        <v>1731.0077519379845</v>
      </c>
      <c r="I32" s="41">
        <f>SUM(H32/G32)</f>
        <v>1.193798449612403</v>
      </c>
    </row>
    <row r="33" spans="1:9" ht="14.25">
      <c r="A33" s="11">
        <v>26</v>
      </c>
      <c r="B33" s="38" t="s">
        <v>75</v>
      </c>
      <c r="C33" s="31">
        <v>1</v>
      </c>
      <c r="D33" s="14">
        <v>220000</v>
      </c>
      <c r="E33" s="15">
        <v>142</v>
      </c>
      <c r="F33" s="15">
        <v>124</v>
      </c>
      <c r="G33" s="14">
        <f>SUM(D33/E33)</f>
        <v>1549.2957746478874</v>
      </c>
      <c r="H33" s="14">
        <f>SUM(D33/F33)</f>
        <v>1774.1935483870968</v>
      </c>
      <c r="I33" s="41">
        <f>SUM(H33/G33)</f>
        <v>1.1451612903225807</v>
      </c>
    </row>
    <row r="34" spans="1:9" ht="14.25">
      <c r="A34" s="11">
        <v>27</v>
      </c>
      <c r="B34" s="38" t="s">
        <v>76</v>
      </c>
      <c r="C34" s="31">
        <v>1</v>
      </c>
      <c r="D34" s="14">
        <v>214500</v>
      </c>
      <c r="E34" s="15">
        <v>149</v>
      </c>
      <c r="F34" s="15">
        <v>128</v>
      </c>
      <c r="G34" s="14">
        <f>SUM(D34/E34)</f>
        <v>1439.5973154362416</v>
      </c>
      <c r="H34" s="14">
        <f>SUM(D34/F34)</f>
        <v>1675.78125</v>
      </c>
      <c r="I34" s="41">
        <f>SUM(H34/G34)</f>
        <v>1.1640625</v>
      </c>
    </row>
    <row r="35" spans="1:9" ht="14.25">
      <c r="A35" s="11">
        <v>28</v>
      </c>
      <c r="B35" s="38" t="s">
        <v>54</v>
      </c>
      <c r="C35" s="31">
        <v>4</v>
      </c>
      <c r="D35" s="14">
        <v>212575</v>
      </c>
      <c r="E35" s="15">
        <v>150</v>
      </c>
      <c r="F35" s="15">
        <v>127</v>
      </c>
      <c r="G35" s="14">
        <v>1415</v>
      </c>
      <c r="H35" s="14">
        <v>1671</v>
      </c>
      <c r="I35" s="41">
        <f>SUM(H35/G35)</f>
        <v>1.1809187279151943</v>
      </c>
    </row>
    <row r="36" spans="1:9" ht="14.25">
      <c r="A36" s="11">
        <v>29</v>
      </c>
      <c r="B36" s="38" t="s">
        <v>58</v>
      </c>
      <c r="C36" s="31">
        <v>8</v>
      </c>
      <c r="D36" s="14">
        <v>211475</v>
      </c>
      <c r="E36" s="15">
        <v>146</v>
      </c>
      <c r="F36" s="15">
        <v>133</v>
      </c>
      <c r="G36" s="14">
        <v>1446</v>
      </c>
      <c r="H36" s="14">
        <v>1592</v>
      </c>
      <c r="I36" s="41">
        <f>SUM(H36/G36)</f>
        <v>1.1009681881051177</v>
      </c>
    </row>
    <row r="37" spans="1:9" ht="14.25">
      <c r="A37" s="11">
        <v>30</v>
      </c>
      <c r="B37" s="38" t="s">
        <v>62</v>
      </c>
      <c r="C37" s="31">
        <v>1</v>
      </c>
      <c r="D37" s="14">
        <v>203800</v>
      </c>
      <c r="E37" s="15">
        <v>118</v>
      </c>
      <c r="F37" s="15">
        <v>131</v>
      </c>
      <c r="G37" s="14">
        <f>SUM(D37/E37)</f>
        <v>1727.1186440677966</v>
      </c>
      <c r="H37" s="14">
        <f>SUM(D37/F37)</f>
        <v>1555.7251908396947</v>
      </c>
      <c r="I37" s="41">
        <f>SUM(H37/G37)</f>
        <v>0.900763358778626</v>
      </c>
    </row>
    <row r="38" spans="1:9" ht="14.25">
      <c r="A38" s="11">
        <v>31</v>
      </c>
      <c r="B38" s="38" t="s">
        <v>79</v>
      </c>
      <c r="C38" s="31">
        <v>1</v>
      </c>
      <c r="D38" s="14">
        <v>198000</v>
      </c>
      <c r="E38" s="15">
        <v>146</v>
      </c>
      <c r="F38" s="15">
        <v>127</v>
      </c>
      <c r="G38" s="14">
        <f>SUM(D38/E38)</f>
        <v>1356.164383561644</v>
      </c>
      <c r="H38" s="14">
        <f>SUM(D38/F38)</f>
        <v>1559.0551181102362</v>
      </c>
      <c r="I38" s="41">
        <f>SUM(H38/G38)</f>
        <v>1.1496062992125984</v>
      </c>
    </row>
    <row r="39" spans="1:9" ht="14.25">
      <c r="A39" s="11">
        <v>32</v>
      </c>
      <c r="B39" s="38" t="s">
        <v>80</v>
      </c>
      <c r="C39" s="31">
        <v>2</v>
      </c>
      <c r="D39" s="14">
        <v>194150</v>
      </c>
      <c r="E39" s="15">
        <v>152</v>
      </c>
      <c r="F39" s="15">
        <v>124</v>
      </c>
      <c r="G39" s="14">
        <v>1277</v>
      </c>
      <c r="H39" s="14">
        <v>1566</v>
      </c>
      <c r="I39" s="41">
        <f>SUM(H39/G39)</f>
        <v>1.226311667971809</v>
      </c>
    </row>
    <row r="40" spans="1:9" ht="14.25">
      <c r="A40" s="11">
        <v>33</v>
      </c>
      <c r="B40" s="38" t="s">
        <v>66</v>
      </c>
      <c r="C40" s="31">
        <v>1</v>
      </c>
      <c r="D40" s="14">
        <v>191400</v>
      </c>
      <c r="E40" s="15">
        <v>145</v>
      </c>
      <c r="F40" s="15">
        <v>124</v>
      </c>
      <c r="G40" s="14">
        <f>SUM(D40/E40)</f>
        <v>1320</v>
      </c>
      <c r="H40" s="14">
        <f>SUM(D40/F40)</f>
        <v>1543.5483870967741</v>
      </c>
      <c r="I40" s="41">
        <f>SUM(H40/G40)</f>
        <v>1.1693548387096775</v>
      </c>
    </row>
    <row r="41" spans="1:9" ht="14.25">
      <c r="A41" s="11">
        <v>34</v>
      </c>
      <c r="B41" s="38" t="s">
        <v>60</v>
      </c>
      <c r="C41" s="31">
        <v>1</v>
      </c>
      <c r="D41" s="14">
        <v>182600</v>
      </c>
      <c r="E41" s="15">
        <v>136</v>
      </c>
      <c r="F41" s="15">
        <v>121</v>
      </c>
      <c r="G41" s="14">
        <f>SUM(D41/E41)</f>
        <v>1342.6470588235295</v>
      </c>
      <c r="H41" s="14">
        <f>SUM(D41/F41)</f>
        <v>1509.090909090909</v>
      </c>
      <c r="I41" s="41">
        <f>SUM(H41/G41)</f>
        <v>1.1239669421487601</v>
      </c>
    </row>
    <row r="42" spans="1:9" ht="14.25">
      <c r="A42" s="11">
        <v>35</v>
      </c>
      <c r="B42" s="38" t="s">
        <v>81</v>
      </c>
      <c r="C42" s="31">
        <v>2</v>
      </c>
      <c r="D42" s="14">
        <v>176550</v>
      </c>
      <c r="E42" s="15">
        <v>89</v>
      </c>
      <c r="F42" s="15">
        <v>80</v>
      </c>
      <c r="G42" s="14">
        <v>1984</v>
      </c>
      <c r="H42" s="14">
        <v>2221</v>
      </c>
      <c r="I42" s="41">
        <v>1.12</v>
      </c>
    </row>
    <row r="43" spans="1:9" ht="14.25">
      <c r="A43" s="11">
        <v>36</v>
      </c>
      <c r="B43" s="38" t="s">
        <v>82</v>
      </c>
      <c r="C43" s="31">
        <v>1</v>
      </c>
      <c r="D43" s="14">
        <v>173800</v>
      </c>
      <c r="E43" s="15">
        <v>104</v>
      </c>
      <c r="F43" s="15">
        <v>123</v>
      </c>
      <c r="G43" s="14">
        <v>1671</v>
      </c>
      <c r="H43" s="14">
        <v>1413</v>
      </c>
      <c r="I43" s="41">
        <v>0.85</v>
      </c>
    </row>
    <row r="44" spans="1:9" ht="14.25">
      <c r="A44" s="11">
        <v>37</v>
      </c>
      <c r="B44" s="38" t="s">
        <v>77</v>
      </c>
      <c r="C44" s="31">
        <v>1</v>
      </c>
      <c r="D44" s="14">
        <v>167200</v>
      </c>
      <c r="E44" s="15">
        <v>128</v>
      </c>
      <c r="F44" s="15">
        <v>129</v>
      </c>
      <c r="G44" s="14">
        <f>SUM(D44/E44)</f>
        <v>1306.25</v>
      </c>
      <c r="H44" s="14">
        <f>SUM(D44/F44)</f>
        <v>1296.124031007752</v>
      </c>
      <c r="I44" s="41">
        <f>SUM(H44/G44)</f>
        <v>0.9922480620155039</v>
      </c>
    </row>
    <row r="45" spans="1:9" ht="14.25">
      <c r="A45" s="11">
        <v>38</v>
      </c>
      <c r="B45" s="38" t="s">
        <v>84</v>
      </c>
      <c r="C45" s="31">
        <v>1</v>
      </c>
      <c r="D45" s="14">
        <v>167200</v>
      </c>
      <c r="E45" s="15">
        <v>129</v>
      </c>
      <c r="F45" s="15">
        <v>140</v>
      </c>
      <c r="G45" s="14">
        <f>SUM(D45/E45)</f>
        <v>1296.124031007752</v>
      </c>
      <c r="H45" s="14">
        <f>SUM(D45/F45)</f>
        <v>1194.2857142857142</v>
      </c>
      <c r="I45" s="41">
        <f>SUM(H45/G45)</f>
        <v>0.9214285714285714</v>
      </c>
    </row>
    <row r="46" spans="1:9" ht="14.25">
      <c r="A46" s="11">
        <v>39</v>
      </c>
      <c r="B46" s="38" t="s">
        <v>85</v>
      </c>
      <c r="C46" s="31">
        <v>1</v>
      </c>
      <c r="D46" s="14">
        <v>165000</v>
      </c>
      <c r="E46" s="15">
        <v>138</v>
      </c>
      <c r="F46" s="15">
        <v>132</v>
      </c>
      <c r="G46" s="14">
        <f>SUM(D46/E46)</f>
        <v>1195.6521739130435</v>
      </c>
      <c r="H46" s="14">
        <f>SUM(D46/F46)</f>
        <v>1250</v>
      </c>
      <c r="I46" s="41">
        <f>SUM(H46/G46)</f>
        <v>1.0454545454545454</v>
      </c>
    </row>
    <row r="47" spans="1:9" ht="15" thickBot="1">
      <c r="A47" s="55"/>
      <c r="B47" s="60" t="s">
        <v>28</v>
      </c>
      <c r="C47" s="61">
        <f>SUM(C8:C46)</f>
        <v>174</v>
      </c>
      <c r="D47" s="56">
        <v>266175</v>
      </c>
      <c r="E47" s="57">
        <v>150</v>
      </c>
      <c r="F47" s="57">
        <v>128</v>
      </c>
      <c r="G47" s="56">
        <v>1777</v>
      </c>
      <c r="H47" s="56">
        <v>2082</v>
      </c>
      <c r="I47" s="58" t="s">
        <v>86</v>
      </c>
    </row>
    <row r="48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46" sqref="A46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4.25">
      <c r="A3" s="1" t="s">
        <v>1</v>
      </c>
      <c r="B3" s="52" t="s">
        <v>33</v>
      </c>
      <c r="C3" s="52"/>
      <c r="D3" s="52"/>
      <c r="E3" s="1"/>
      <c r="F3" s="1"/>
      <c r="G3" s="4"/>
      <c r="H3" s="4"/>
      <c r="I3" s="4"/>
    </row>
    <row r="4" spans="1:9" ht="14.25">
      <c r="A4" s="1" t="s">
        <v>30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34</v>
      </c>
      <c r="C8" s="30">
        <v>1</v>
      </c>
      <c r="D8" s="12">
        <v>550000</v>
      </c>
      <c r="E8" s="13">
        <v>172</v>
      </c>
      <c r="F8" s="13">
        <v>133</v>
      </c>
      <c r="G8" s="12">
        <f>SUM(D8/E8)</f>
        <v>3197.6744186046512</v>
      </c>
      <c r="H8" s="12">
        <f>SUM(D8/F8)</f>
        <v>4135.338345864661</v>
      </c>
      <c r="I8" s="40">
        <f>SUM(H8/G8)</f>
        <v>1.2932330827067668</v>
      </c>
    </row>
    <row r="9" spans="1:9" ht="14.25">
      <c r="A9" s="11">
        <v>2</v>
      </c>
      <c r="B9" s="38" t="s">
        <v>36</v>
      </c>
      <c r="C9" s="31">
        <v>78</v>
      </c>
      <c r="D9" s="14">
        <v>504477</v>
      </c>
      <c r="E9" s="15">
        <v>177</v>
      </c>
      <c r="F9" s="15">
        <v>126</v>
      </c>
      <c r="G9" s="14">
        <v>2843</v>
      </c>
      <c r="H9" s="14">
        <v>4007</v>
      </c>
      <c r="I9" s="41">
        <f>SUM(H9/G9)</f>
        <v>1.409426661976785</v>
      </c>
    </row>
    <row r="10" spans="1:9" ht="14.25">
      <c r="A10" s="11">
        <v>3</v>
      </c>
      <c r="B10" s="38" t="s">
        <v>43</v>
      </c>
      <c r="C10" s="31">
        <v>3</v>
      </c>
      <c r="D10" s="14">
        <v>482900</v>
      </c>
      <c r="E10" s="15">
        <v>183</v>
      </c>
      <c r="F10" s="15">
        <v>121</v>
      </c>
      <c r="G10" s="14">
        <v>2634</v>
      </c>
      <c r="H10" s="14">
        <v>3980</v>
      </c>
      <c r="I10" s="41">
        <f>SUM(H10/G10)</f>
        <v>1.5110098709187547</v>
      </c>
    </row>
    <row r="11" spans="1:9" ht="14.25">
      <c r="A11" s="11">
        <v>4</v>
      </c>
      <c r="B11" s="38" t="s">
        <v>44</v>
      </c>
      <c r="C11" s="31">
        <v>3</v>
      </c>
      <c r="D11" s="14">
        <v>471167</v>
      </c>
      <c r="E11" s="15">
        <v>176</v>
      </c>
      <c r="F11" s="15">
        <v>122</v>
      </c>
      <c r="G11" s="14">
        <v>2682</v>
      </c>
      <c r="H11" s="14">
        <v>3851</v>
      </c>
      <c r="I11" s="41">
        <f>SUM(H11/G11)</f>
        <v>1.435868754660701</v>
      </c>
    </row>
    <row r="12" spans="1:9" ht="14.25">
      <c r="A12" s="11">
        <v>5</v>
      </c>
      <c r="B12" s="38" t="s">
        <v>39</v>
      </c>
      <c r="C12" s="31">
        <v>1</v>
      </c>
      <c r="D12" s="14">
        <v>453200</v>
      </c>
      <c r="E12" s="15">
        <v>196</v>
      </c>
      <c r="F12" s="15">
        <v>129</v>
      </c>
      <c r="G12" s="14">
        <f>SUM(D12/E12)</f>
        <v>2312.2448979591836</v>
      </c>
      <c r="H12" s="14">
        <f>SUM(D12/F12)</f>
        <v>3513.1782945736436</v>
      </c>
      <c r="I12" s="41">
        <f>SUM(H12/G12)</f>
        <v>1.5193798449612403</v>
      </c>
    </row>
    <row r="13" spans="1:9" ht="14.25">
      <c r="A13" s="11">
        <v>6</v>
      </c>
      <c r="B13" s="38" t="s">
        <v>40</v>
      </c>
      <c r="C13" s="31">
        <v>5</v>
      </c>
      <c r="D13" s="14">
        <v>449020</v>
      </c>
      <c r="E13" s="15">
        <v>205</v>
      </c>
      <c r="F13" s="15">
        <v>171</v>
      </c>
      <c r="G13" s="14">
        <v>2192</v>
      </c>
      <c r="H13" s="14">
        <v>2623</v>
      </c>
      <c r="I13" s="41">
        <f>SUM(H13/G13)</f>
        <v>1.1966240875912408</v>
      </c>
    </row>
    <row r="14" spans="1:9" ht="14.25">
      <c r="A14" s="11">
        <v>7</v>
      </c>
      <c r="B14" s="39" t="s">
        <v>56</v>
      </c>
      <c r="C14" s="32">
        <v>2</v>
      </c>
      <c r="D14" s="33">
        <v>434500</v>
      </c>
      <c r="E14" s="34">
        <v>167</v>
      </c>
      <c r="F14" s="34">
        <v>131</v>
      </c>
      <c r="G14" s="33">
        <v>2610</v>
      </c>
      <c r="H14" s="33">
        <v>3330</v>
      </c>
      <c r="I14" s="59">
        <f>SUM(H14/G14)</f>
        <v>1.2758620689655173</v>
      </c>
    </row>
    <row r="15" spans="1:9" ht="14.25">
      <c r="A15" s="11">
        <v>8</v>
      </c>
      <c r="B15" s="38" t="s">
        <v>42</v>
      </c>
      <c r="C15" s="31">
        <v>6</v>
      </c>
      <c r="D15" s="14">
        <v>431750</v>
      </c>
      <c r="E15" s="15">
        <v>176</v>
      </c>
      <c r="F15" s="15">
        <v>125</v>
      </c>
      <c r="G15" s="14">
        <v>2455</v>
      </c>
      <c r="H15" s="14">
        <v>3463</v>
      </c>
      <c r="I15" s="41">
        <f>SUM(H15/G15)</f>
        <v>1.4105906313645622</v>
      </c>
    </row>
    <row r="16" spans="1:9" ht="14.25">
      <c r="A16" s="11">
        <v>9</v>
      </c>
      <c r="B16" s="38" t="s">
        <v>35</v>
      </c>
      <c r="C16" s="31">
        <v>1</v>
      </c>
      <c r="D16" s="14">
        <v>430100</v>
      </c>
      <c r="E16" s="15">
        <v>161</v>
      </c>
      <c r="F16" s="15">
        <v>128</v>
      </c>
      <c r="G16" s="14">
        <f>SUM(D16/E16)</f>
        <v>2671.4285714285716</v>
      </c>
      <c r="H16" s="14">
        <f>SUM(D16/F16)</f>
        <v>3360.15625</v>
      </c>
      <c r="I16" s="41">
        <f>SUM(H16/G16)</f>
        <v>1.2578125</v>
      </c>
    </row>
    <row r="17" spans="1:9" ht="14.25">
      <c r="A17" s="11">
        <v>10</v>
      </c>
      <c r="B17" s="39" t="s">
        <v>38</v>
      </c>
      <c r="C17" s="32">
        <v>10</v>
      </c>
      <c r="D17" s="33">
        <v>424600</v>
      </c>
      <c r="E17" s="34">
        <v>169</v>
      </c>
      <c r="F17" s="34">
        <v>127</v>
      </c>
      <c r="G17" s="33">
        <v>2506</v>
      </c>
      <c r="H17" s="33">
        <v>3351</v>
      </c>
      <c r="I17" s="59">
        <f>SUM(H17/G17)</f>
        <v>1.3371907422186753</v>
      </c>
    </row>
    <row r="18" spans="1:9" ht="14.25">
      <c r="A18" s="11">
        <v>11</v>
      </c>
      <c r="B18" s="38" t="s">
        <v>48</v>
      </c>
      <c r="C18" s="31">
        <v>15</v>
      </c>
      <c r="D18" s="14">
        <v>410300</v>
      </c>
      <c r="E18" s="15">
        <v>173</v>
      </c>
      <c r="F18" s="15">
        <v>126</v>
      </c>
      <c r="G18" s="14">
        <v>2369</v>
      </c>
      <c r="H18" s="14">
        <v>3249</v>
      </c>
      <c r="I18" s="41">
        <f>SUM(H18/G18)</f>
        <v>1.371464753060363</v>
      </c>
    </row>
    <row r="19" spans="1:9" ht="14.25">
      <c r="A19" s="11">
        <v>12</v>
      </c>
      <c r="B19" s="38" t="s">
        <v>37</v>
      </c>
      <c r="C19" s="31">
        <v>1</v>
      </c>
      <c r="D19" s="14">
        <v>399300</v>
      </c>
      <c r="E19" s="15">
        <v>159</v>
      </c>
      <c r="F19" s="15">
        <v>118</v>
      </c>
      <c r="G19" s="14">
        <f>SUM(D19/E19)</f>
        <v>2511.3207547169814</v>
      </c>
      <c r="H19" s="14">
        <f>SUM(D19/F19)</f>
        <v>3383.898305084746</v>
      </c>
      <c r="I19" s="41">
        <f>SUM(H19/G19)</f>
        <v>1.347457627118644</v>
      </c>
    </row>
    <row r="20" spans="1:9" ht="14.25">
      <c r="A20" s="11">
        <v>13</v>
      </c>
      <c r="B20" s="38" t="s">
        <v>47</v>
      </c>
      <c r="C20" s="31">
        <v>9</v>
      </c>
      <c r="D20" s="14">
        <v>398567</v>
      </c>
      <c r="E20" s="15">
        <v>177</v>
      </c>
      <c r="F20" s="15">
        <v>126</v>
      </c>
      <c r="G20" s="14">
        <v>2253</v>
      </c>
      <c r="H20" s="14">
        <v>3155</v>
      </c>
      <c r="I20" s="41">
        <f>SUM(H20/G20)</f>
        <v>1.4003550821127386</v>
      </c>
    </row>
    <row r="21" spans="1:9" ht="14.25">
      <c r="A21" s="11">
        <v>14</v>
      </c>
      <c r="B21" s="38" t="s">
        <v>50</v>
      </c>
      <c r="C21" s="31">
        <v>4</v>
      </c>
      <c r="D21" s="14">
        <v>395175</v>
      </c>
      <c r="E21" s="15">
        <v>171</v>
      </c>
      <c r="F21" s="15">
        <v>131</v>
      </c>
      <c r="G21" s="14">
        <v>2318</v>
      </c>
      <c r="H21" s="14">
        <v>3028</v>
      </c>
      <c r="I21" s="41">
        <f>SUM(H21/G21)</f>
        <v>1.3062985332182917</v>
      </c>
    </row>
    <row r="22" spans="1:9" ht="14.25">
      <c r="A22" s="11">
        <v>15</v>
      </c>
      <c r="B22" s="39" t="s">
        <v>54</v>
      </c>
      <c r="C22" s="32">
        <v>7</v>
      </c>
      <c r="D22" s="33">
        <v>386257</v>
      </c>
      <c r="E22" s="34">
        <v>177</v>
      </c>
      <c r="F22" s="34">
        <v>127</v>
      </c>
      <c r="G22" s="33">
        <v>2180</v>
      </c>
      <c r="H22" s="33">
        <v>3031</v>
      </c>
      <c r="I22" s="59">
        <f>SUM(H22/G22)</f>
        <v>1.3903669724770642</v>
      </c>
    </row>
    <row r="23" spans="1:9" ht="14.25">
      <c r="A23" s="11">
        <v>16</v>
      </c>
      <c r="B23" s="38" t="s">
        <v>41</v>
      </c>
      <c r="C23" s="31">
        <v>4</v>
      </c>
      <c r="D23" s="14">
        <v>368775</v>
      </c>
      <c r="E23" s="15">
        <v>175</v>
      </c>
      <c r="F23" s="15">
        <v>127</v>
      </c>
      <c r="G23" s="14">
        <v>2104</v>
      </c>
      <c r="H23" s="14">
        <v>2904</v>
      </c>
      <c r="I23" s="41">
        <f>SUM(H23/G23)</f>
        <v>1.3802281368821292</v>
      </c>
    </row>
    <row r="24" spans="1:9" ht="14.25">
      <c r="A24" s="11">
        <v>17</v>
      </c>
      <c r="B24" s="39" t="s">
        <v>52</v>
      </c>
      <c r="C24" s="32">
        <v>10</v>
      </c>
      <c r="D24" s="33">
        <v>361240</v>
      </c>
      <c r="E24" s="34">
        <v>187</v>
      </c>
      <c r="F24" s="34">
        <v>151</v>
      </c>
      <c r="G24" s="33">
        <v>1934</v>
      </c>
      <c r="H24" s="33">
        <v>2397</v>
      </c>
      <c r="I24" s="59">
        <f>SUM(H24/G24)</f>
        <v>1.2394002068252328</v>
      </c>
    </row>
    <row r="25" spans="1:9" ht="14.25">
      <c r="A25" s="11">
        <v>18</v>
      </c>
      <c r="B25" s="38" t="s">
        <v>58</v>
      </c>
      <c r="C25" s="31">
        <v>14</v>
      </c>
      <c r="D25" s="14">
        <v>360486</v>
      </c>
      <c r="E25" s="15">
        <v>163</v>
      </c>
      <c r="F25" s="15">
        <v>129</v>
      </c>
      <c r="G25" s="14">
        <v>2214</v>
      </c>
      <c r="H25" s="14">
        <v>2802</v>
      </c>
      <c r="I25" s="41">
        <f>SUM(H25/G25)</f>
        <v>1.2655826558265582</v>
      </c>
    </row>
    <row r="26" spans="1:9" ht="14.25">
      <c r="A26" s="11">
        <v>19</v>
      </c>
      <c r="B26" s="38" t="s">
        <v>59</v>
      </c>
      <c r="C26" s="31">
        <v>5</v>
      </c>
      <c r="D26" s="14">
        <v>359480</v>
      </c>
      <c r="E26" s="15">
        <v>215</v>
      </c>
      <c r="F26" s="15">
        <v>174</v>
      </c>
      <c r="G26" s="14">
        <v>1675</v>
      </c>
      <c r="H26" s="14">
        <v>2064</v>
      </c>
      <c r="I26" s="41">
        <f>SUM(H26/G26)</f>
        <v>1.2322388059701492</v>
      </c>
    </row>
    <row r="27" spans="1:9" ht="14.25">
      <c r="A27" s="11">
        <v>20</v>
      </c>
      <c r="B27" s="38" t="s">
        <v>51</v>
      </c>
      <c r="C27" s="31">
        <v>4</v>
      </c>
      <c r="D27" s="14">
        <v>356400</v>
      </c>
      <c r="E27" s="15">
        <v>185</v>
      </c>
      <c r="F27" s="15">
        <v>129</v>
      </c>
      <c r="G27" s="14">
        <v>1929</v>
      </c>
      <c r="H27" s="14">
        <v>2774</v>
      </c>
      <c r="I27" s="41">
        <f>SUM(H27/G27)</f>
        <v>1.4380508035251425</v>
      </c>
    </row>
    <row r="28" spans="1:9" ht="14.25">
      <c r="A28" s="11">
        <v>21</v>
      </c>
      <c r="B28" s="38" t="s">
        <v>60</v>
      </c>
      <c r="C28" s="31">
        <v>2</v>
      </c>
      <c r="D28" s="14">
        <v>356400</v>
      </c>
      <c r="E28" s="15">
        <v>174</v>
      </c>
      <c r="F28" s="15">
        <v>121</v>
      </c>
      <c r="G28" s="14">
        <v>2054</v>
      </c>
      <c r="H28" s="14">
        <v>2945</v>
      </c>
      <c r="I28" s="41">
        <f>SUM(H28/G28)</f>
        <v>1.4337877312560856</v>
      </c>
    </row>
    <row r="29" spans="1:9" ht="14.25">
      <c r="A29" s="11">
        <v>22</v>
      </c>
      <c r="B29" s="38" t="s">
        <v>45</v>
      </c>
      <c r="C29" s="31">
        <v>1</v>
      </c>
      <c r="D29" s="14">
        <v>355300</v>
      </c>
      <c r="E29" s="15">
        <v>147</v>
      </c>
      <c r="F29" s="15">
        <v>140</v>
      </c>
      <c r="G29" s="14">
        <f>SUM(D29/E29)</f>
        <v>2417.0068027210887</v>
      </c>
      <c r="H29" s="14">
        <f>SUM(D29/F29)</f>
        <v>2537.8571428571427</v>
      </c>
      <c r="I29" s="41">
        <f>SUM(H29/G29)</f>
        <v>1.0499999999999998</v>
      </c>
    </row>
    <row r="30" spans="1:9" ht="14.25">
      <c r="A30" s="11">
        <v>23</v>
      </c>
      <c r="B30" s="38" t="s">
        <v>46</v>
      </c>
      <c r="C30" s="31">
        <v>1</v>
      </c>
      <c r="D30" s="14">
        <v>354200</v>
      </c>
      <c r="E30" s="15">
        <v>170</v>
      </c>
      <c r="F30" s="15">
        <v>124</v>
      </c>
      <c r="G30" s="14">
        <f>SUM(D30/E30)</f>
        <v>2083.529411764706</v>
      </c>
      <c r="H30" s="14">
        <f>SUM(D30/F30)</f>
        <v>2856.451612903226</v>
      </c>
      <c r="I30" s="41">
        <f>SUM(H30/G30)</f>
        <v>1.370967741935484</v>
      </c>
    </row>
    <row r="31" spans="1:9" ht="14.25">
      <c r="A31" s="11">
        <v>24</v>
      </c>
      <c r="B31" s="38" t="s">
        <v>61</v>
      </c>
      <c r="C31" s="31">
        <v>11</v>
      </c>
      <c r="D31" s="14">
        <v>350600</v>
      </c>
      <c r="E31" s="15">
        <v>150</v>
      </c>
      <c r="F31" s="15">
        <v>125</v>
      </c>
      <c r="G31" s="14">
        <v>2335</v>
      </c>
      <c r="H31" s="14">
        <v>2799</v>
      </c>
      <c r="I31" s="41">
        <f>SUM(H31/G31)</f>
        <v>1.1987152034261241</v>
      </c>
    </row>
    <row r="32" spans="1:9" ht="14.25">
      <c r="A32" s="11">
        <v>25</v>
      </c>
      <c r="B32" s="38" t="s">
        <v>49</v>
      </c>
      <c r="C32" s="31">
        <v>1</v>
      </c>
      <c r="D32" s="14">
        <v>344300</v>
      </c>
      <c r="E32" s="15">
        <v>173</v>
      </c>
      <c r="F32" s="15">
        <v>134</v>
      </c>
      <c r="G32" s="14">
        <f>SUM(D32/E32)</f>
        <v>1990.1734104046243</v>
      </c>
      <c r="H32" s="14">
        <f>SUM(D32/F32)</f>
        <v>2569.402985074627</v>
      </c>
      <c r="I32" s="41">
        <f>SUM(H32/G32)</f>
        <v>1.291044776119403</v>
      </c>
    </row>
    <row r="33" spans="1:9" ht="14.25">
      <c r="A33" s="11">
        <v>26</v>
      </c>
      <c r="B33" s="38" t="s">
        <v>62</v>
      </c>
      <c r="C33" s="31">
        <v>3</v>
      </c>
      <c r="D33" s="14">
        <v>324133</v>
      </c>
      <c r="E33" s="15">
        <v>150</v>
      </c>
      <c r="F33" s="15">
        <v>131</v>
      </c>
      <c r="G33" s="14">
        <v>2166</v>
      </c>
      <c r="H33" s="14">
        <v>2481</v>
      </c>
      <c r="I33" s="41">
        <f>SUM(H33/G33)</f>
        <v>1.1454293628808865</v>
      </c>
    </row>
    <row r="34" spans="1:9" ht="14.25">
      <c r="A34" s="11">
        <v>27</v>
      </c>
      <c r="B34" s="38" t="s">
        <v>57</v>
      </c>
      <c r="C34" s="31">
        <v>2</v>
      </c>
      <c r="D34" s="14">
        <v>308000</v>
      </c>
      <c r="E34" s="15">
        <v>162</v>
      </c>
      <c r="F34" s="15">
        <v>127</v>
      </c>
      <c r="G34" s="14">
        <v>1907</v>
      </c>
      <c r="H34" s="14">
        <v>2435</v>
      </c>
      <c r="I34" s="41">
        <f>SUM(H34/G34)</f>
        <v>1.2768746722600943</v>
      </c>
    </row>
    <row r="35" spans="1:9" ht="14.25">
      <c r="A35" s="11">
        <v>28</v>
      </c>
      <c r="B35" s="38" t="s">
        <v>66</v>
      </c>
      <c r="C35" s="31">
        <v>3</v>
      </c>
      <c r="D35" s="14">
        <v>299933</v>
      </c>
      <c r="E35" s="15">
        <v>144</v>
      </c>
      <c r="F35" s="15">
        <v>132</v>
      </c>
      <c r="G35" s="14">
        <v>2088</v>
      </c>
      <c r="H35" s="14">
        <v>2266</v>
      </c>
      <c r="I35" s="41">
        <f>SUM(H35/G35)</f>
        <v>1.0852490421455938</v>
      </c>
    </row>
    <row r="36" spans="1:9" ht="14.25">
      <c r="A36" s="11">
        <v>29</v>
      </c>
      <c r="B36" s="38" t="s">
        <v>67</v>
      </c>
      <c r="C36" s="31">
        <v>2</v>
      </c>
      <c r="D36" s="14">
        <v>271700</v>
      </c>
      <c r="E36" s="15">
        <v>149</v>
      </c>
      <c r="F36" s="15">
        <v>138</v>
      </c>
      <c r="G36" s="14">
        <v>1830</v>
      </c>
      <c r="H36" s="14">
        <v>1976</v>
      </c>
      <c r="I36" s="41">
        <f>SUM(H36/G36)</f>
        <v>1.0797814207650274</v>
      </c>
    </row>
    <row r="37" spans="1:9" ht="14.25">
      <c r="A37" s="11">
        <v>30</v>
      </c>
      <c r="B37" s="38" t="s">
        <v>68</v>
      </c>
      <c r="C37" s="31">
        <v>1</v>
      </c>
      <c r="D37" s="14">
        <v>265100</v>
      </c>
      <c r="E37" s="15">
        <v>158</v>
      </c>
      <c r="F37" s="15">
        <v>134</v>
      </c>
      <c r="G37" s="14">
        <f>SUM(D37/E37)</f>
        <v>1677.8481012658228</v>
      </c>
      <c r="H37" s="14">
        <f>SUM(D37/F37)</f>
        <v>1978.358208955224</v>
      </c>
      <c r="I37" s="41">
        <f>SUM(H37/G37)</f>
        <v>1.1791044776119404</v>
      </c>
    </row>
    <row r="38" spans="1:9" ht="14.25">
      <c r="A38" s="11">
        <v>31</v>
      </c>
      <c r="B38" s="38" t="s">
        <v>69</v>
      </c>
      <c r="C38" s="31">
        <v>1</v>
      </c>
      <c r="D38" s="14">
        <v>254100</v>
      </c>
      <c r="E38" s="15">
        <v>149</v>
      </c>
      <c r="F38" s="15">
        <v>122</v>
      </c>
      <c r="G38" s="14">
        <f>SUM(D38/E38)</f>
        <v>1705.3691275167785</v>
      </c>
      <c r="H38" s="14">
        <f>SUM(D38/F38)</f>
        <v>2082.7868852459014</v>
      </c>
      <c r="I38" s="41">
        <f>SUM(H38/G38)</f>
        <v>1.221311475409836</v>
      </c>
    </row>
    <row r="39" spans="1:9" ht="14.25">
      <c r="A39" s="11">
        <v>32</v>
      </c>
      <c r="B39" s="38" t="s">
        <v>70</v>
      </c>
      <c r="C39" s="31">
        <v>1</v>
      </c>
      <c r="D39" s="14">
        <v>251900</v>
      </c>
      <c r="E39" s="15">
        <v>180</v>
      </c>
      <c r="F39" s="15">
        <v>145</v>
      </c>
      <c r="G39" s="14">
        <f>SUM(D39/E39)</f>
        <v>1399.4444444444443</v>
      </c>
      <c r="H39" s="14">
        <f>SUM(D39/F39)</f>
        <v>1737.2413793103449</v>
      </c>
      <c r="I39" s="41">
        <f>SUM(H39/G39)</f>
        <v>1.2413793103448276</v>
      </c>
    </row>
    <row r="40" spans="1:9" ht="14.25">
      <c r="A40" s="11">
        <v>33</v>
      </c>
      <c r="B40" s="38" t="s">
        <v>71</v>
      </c>
      <c r="C40" s="31">
        <v>7</v>
      </c>
      <c r="D40" s="14">
        <v>248129</v>
      </c>
      <c r="E40" s="15">
        <v>154</v>
      </c>
      <c r="F40" s="15">
        <v>126</v>
      </c>
      <c r="G40" s="14">
        <v>1608</v>
      </c>
      <c r="H40" s="14">
        <v>1963</v>
      </c>
      <c r="I40" s="41">
        <f>SUM(H40/G40)</f>
        <v>1.220771144278607</v>
      </c>
    </row>
    <row r="41" spans="1:9" ht="14.25">
      <c r="A41" s="11">
        <v>34</v>
      </c>
      <c r="B41" s="38" t="s">
        <v>77</v>
      </c>
      <c r="C41" s="31">
        <v>1</v>
      </c>
      <c r="D41" s="14">
        <v>244200</v>
      </c>
      <c r="E41" s="15">
        <v>109</v>
      </c>
      <c r="F41" s="15">
        <v>127</v>
      </c>
      <c r="G41" s="14">
        <f>SUM(D41/E41)</f>
        <v>2240.3669724770643</v>
      </c>
      <c r="H41" s="14">
        <f>SUM(D41/F41)</f>
        <v>1922.8346456692914</v>
      </c>
      <c r="I41" s="41">
        <f>SUM(H41/G41)</f>
        <v>0.858267716535433</v>
      </c>
    </row>
    <row r="42" spans="1:9" ht="14.25">
      <c r="A42" s="11">
        <v>35</v>
      </c>
      <c r="B42" s="38" t="s">
        <v>73</v>
      </c>
      <c r="C42" s="31">
        <v>1</v>
      </c>
      <c r="D42" s="14">
        <v>223300</v>
      </c>
      <c r="E42" s="15">
        <v>144</v>
      </c>
      <c r="F42" s="15">
        <v>146</v>
      </c>
      <c r="G42" s="14">
        <f>SUM(D42/E42)</f>
        <v>1550.6944444444443</v>
      </c>
      <c r="H42" s="14">
        <f>SUM(D42/F42)</f>
        <v>1529.4520547945206</v>
      </c>
      <c r="I42" s="41">
        <f>SUM(H42/G42)</f>
        <v>0.9863013698630138</v>
      </c>
    </row>
    <row r="43" spans="1:9" ht="14.25">
      <c r="A43" s="11">
        <v>36</v>
      </c>
      <c r="B43" s="38" t="s">
        <v>78</v>
      </c>
      <c r="C43" s="31">
        <v>1</v>
      </c>
      <c r="D43" s="14">
        <v>198000</v>
      </c>
      <c r="E43" s="15">
        <v>148</v>
      </c>
      <c r="F43" s="15">
        <v>133</v>
      </c>
      <c r="G43" s="14">
        <f>SUM(D43/E43)</f>
        <v>1337.837837837838</v>
      </c>
      <c r="H43" s="14">
        <f>SUM(D43/F43)</f>
        <v>1488.7218045112782</v>
      </c>
      <c r="I43" s="41">
        <f>SUM(H43/G43)</f>
        <v>1.112781954887218</v>
      </c>
    </row>
    <row r="44" spans="1:9" ht="14.25">
      <c r="A44" s="11">
        <v>37</v>
      </c>
      <c r="B44" s="38" t="s">
        <v>83</v>
      </c>
      <c r="C44" s="31">
        <v>1</v>
      </c>
      <c r="D44" s="14">
        <v>173800</v>
      </c>
      <c r="E44" s="15">
        <v>139</v>
      </c>
      <c r="F44" s="15">
        <v>125</v>
      </c>
      <c r="G44" s="14">
        <f>SUM(D44/E44)</f>
        <v>1250.3597122302158</v>
      </c>
      <c r="H44" s="14">
        <f>SUM(D44/F44)</f>
        <v>1390.4</v>
      </c>
      <c r="I44" s="41">
        <f>SUM(H44/G44)</f>
        <v>1.112</v>
      </c>
    </row>
    <row r="45" spans="1:9" ht="15" thickBot="1">
      <c r="A45" s="55"/>
      <c r="B45" s="60" t="s">
        <v>28</v>
      </c>
      <c r="C45" s="61">
        <f>SUM(C8:C44)</f>
        <v>223</v>
      </c>
      <c r="D45" s="56">
        <v>418745</v>
      </c>
      <c r="E45" s="57">
        <v>173</v>
      </c>
      <c r="F45" s="57">
        <v>130</v>
      </c>
      <c r="G45" s="56">
        <v>2420</v>
      </c>
      <c r="H45" s="56">
        <v>3221</v>
      </c>
      <c r="I45" s="58" t="s">
        <v>87</v>
      </c>
    </row>
    <row r="46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始 大嶋</cp:lastModifiedBy>
  <cp:lastPrinted>2023-10-31T05:30:32Z</cp:lastPrinted>
  <dcterms:created xsi:type="dcterms:W3CDTF">2011-04-18T01:24:55Z</dcterms:created>
  <dcterms:modified xsi:type="dcterms:W3CDTF">2023-10-31T05:30:41Z</dcterms:modified>
  <cp:category/>
  <cp:version/>
  <cp:contentType/>
  <cp:contentStatus/>
</cp:coreProperties>
</file>