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<sst xmlns="http://schemas.openxmlformats.org/spreadsheetml/2006/main" count="197" uniqueCount="87">
  <si>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</si>
  <si>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</si>
  <si>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</si>
  <si>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</si>
  <si>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</si>
  <si>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</si>
  <si>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</si>
  <si>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</si>
  <si>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</si>
  <si>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</si>
  <si>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</si>
  <si>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</si>
  <si>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</si>
  <si>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</si>
  <si>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</si>
  <si>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</si>
  <si>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</si>
  <si>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</si>
  <si>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</si>
  <si>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</si>
  <si>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</si>
  <si>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</si>
  <si>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</si>
  <si>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</si>
  <si>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</si>
  <si>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</si>
  <si>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</si>
  <si>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（※金額は税込み）　　　（高平均価格順）　　　　　　　</t>
  </si>
  <si>
    <t>【総合計】</t>
  </si>
  <si>
    <t>畜種：  黒毛和種　　区分　：　スモール・子牛　オス・去</t>
  </si>
  <si>
    <t>畜種：  黒毛和種　　区分　：　スモール・子牛　メス</t>
  </si>
  <si>
    <t>金太郎3</t>
  </si>
  <si>
    <t>紀多福</t>
  </si>
  <si>
    <t>福之鶴</t>
  </si>
  <si>
    <t>若百合</t>
  </si>
  <si>
    <t>秋忠平</t>
  </si>
  <si>
    <t>華勝栄</t>
  </si>
  <si>
    <t>美津金幸</t>
  </si>
  <si>
    <t>英貞</t>
  </si>
  <si>
    <t>花忠富士</t>
  </si>
  <si>
    <t>関平照</t>
  </si>
  <si>
    <t>諒太郎</t>
  </si>
  <si>
    <t>貴隼桜</t>
  </si>
  <si>
    <t>安福久</t>
  </si>
  <si>
    <t>百合美</t>
  </si>
  <si>
    <t>愛之鶴</t>
  </si>
  <si>
    <t>聖香藤</t>
  </si>
  <si>
    <t>幸紀雄</t>
  </si>
  <si>
    <t>愛之国</t>
  </si>
  <si>
    <t>美国桜</t>
  </si>
  <si>
    <t>百合茂</t>
  </si>
  <si>
    <t>耶摩斗</t>
  </si>
  <si>
    <t>1.17</t>
  </si>
  <si>
    <t>1.25</t>
  </si>
  <si>
    <t>　令和６年　３月　１日～　３月３１日</t>
  </si>
  <si>
    <t>令和６年　３月　１日～　３月３１日</t>
  </si>
  <si>
    <t>鈴音</t>
  </si>
  <si>
    <t>極光姫</t>
  </si>
  <si>
    <t>百合白清2</t>
  </si>
  <si>
    <t>福之姫</t>
  </si>
  <si>
    <t>北美津久</t>
  </si>
  <si>
    <t>百合鵬2</t>
  </si>
  <si>
    <t>勝早桜5</t>
  </si>
  <si>
    <t>百合未来</t>
  </si>
  <si>
    <t>福華鶴</t>
  </si>
  <si>
    <t>隆之国</t>
  </si>
  <si>
    <t>勝乃幸</t>
  </si>
  <si>
    <t>福増</t>
  </si>
  <si>
    <t>茂晴花</t>
  </si>
  <si>
    <t>幸忠栄</t>
  </si>
  <si>
    <t>安亀忠</t>
  </si>
  <si>
    <t>隆安国</t>
  </si>
  <si>
    <t>幸野村</t>
  </si>
  <si>
    <t>豊奨菊</t>
  </si>
  <si>
    <t>第7勝糸</t>
  </si>
  <si>
    <t>百合福久</t>
  </si>
  <si>
    <t>百合勝安</t>
  </si>
  <si>
    <t>真乃介</t>
  </si>
  <si>
    <t>勝金幸</t>
  </si>
  <si>
    <t>福美国</t>
  </si>
  <si>
    <t>清勝正</t>
  </si>
  <si>
    <t>久茂福</t>
  </si>
  <si>
    <t>安福165の9</t>
  </si>
  <si>
    <t>直太郎</t>
  </si>
  <si>
    <t>奈緑</t>
  </si>
  <si>
    <t>美津平渚</t>
  </si>
  <si>
    <t>1.31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</si>
</sst>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176" fontId="43" fillId="0" borderId="16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3" fillId="0" borderId="12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5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76" fontId="43" fillId="0" borderId="18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center" vertical="center" wrapText="1"/>
    </xf>
    <xf numFmtId="49" fontId="43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176" fontId="43" fillId="0" borderId="24" xfId="0" applyNumberFormat="1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38" fontId="43" fillId="0" borderId="25" xfId="48" applyFont="1" applyBorder="1" applyAlignment="1">
      <alignment vertical="center"/>
    </xf>
    <xf numFmtId="38" fontId="43" fillId="0" borderId="26" xfId="48" applyFont="1" applyBorder="1" applyAlignment="1">
      <alignment vertical="center"/>
    </xf>
    <xf numFmtId="38" fontId="43" fillId="0" borderId="21" xfId="48" applyFont="1" applyBorder="1" applyAlignment="1">
      <alignment vertical="center"/>
    </xf>
    <xf numFmtId="38" fontId="43" fillId="0" borderId="22" xfId="48" applyFont="1" applyBorder="1" applyAlignment="1">
      <alignment vertical="center"/>
    </xf>
    <xf numFmtId="38" fontId="43" fillId="0" borderId="23" xfId="48" applyFont="1" applyBorder="1" applyAlignment="1">
      <alignment vertical="center"/>
    </xf>
    <xf numFmtId="2" fontId="43" fillId="0" borderId="25" xfId="0" applyNumberFormat="1" applyFont="1" applyBorder="1" applyAlignment="1">
      <alignment horizontal="right" vertical="center"/>
    </xf>
    <xf numFmtId="2" fontId="43" fillId="0" borderId="26" xfId="0" applyNumberFormat="1" applyFont="1" applyBorder="1" applyAlignment="1">
      <alignment horizontal="right" vertical="center"/>
    </xf>
    <xf numFmtId="2" fontId="43" fillId="0" borderId="27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vertical="center"/>
    </xf>
    <xf numFmtId="0" fontId="46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vertical="center"/>
    </xf>
    <xf numFmtId="176" fontId="46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49" fontId="46" fillId="0" borderId="12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59" sqref="A59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17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19" customFormat="1" ht="17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17" ht="14.25">
      <c r="A2" s="1" t="s">
        <v>1</v>
      </c>
      <c r="B2" s="1" t="s">
        <v>54</v>
      </c>
      <c r="C2" s="1"/>
      <c r="D2" s="2"/>
      <c r="E2" s="1"/>
      <c r="F2" s="1"/>
      <c r="G2" s="2"/>
      <c r="H2" s="2"/>
      <c r="I2" s="16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6"/>
      <c r="J3" s="1"/>
      <c r="K3" s="2"/>
      <c r="L3" s="1"/>
      <c r="M3" s="1"/>
      <c r="N3" s="2"/>
      <c r="O3" s="2"/>
      <c r="P3" s="53" t="s">
        <v>27</v>
      </c>
      <c r="Q3" s="53"/>
      <c r="R3" s="53"/>
      <c r="S3" s="53"/>
      <c r="T3" s="53"/>
      <c r="U3" s="53"/>
      <c r="V3" s="53"/>
      <c r="W3" s="53"/>
    </row>
    <row r="4" ht="14.25" thickBot="1"/>
    <row r="5" spans="1:23" s="4" customFormat="1" ht="24" customHeight="1" thickTop="1">
      <c r="A5" s="56" t="s">
        <v>2</v>
      </c>
      <c r="B5" s="58" t="s">
        <v>3</v>
      </c>
      <c r="C5" s="49" t="s">
        <v>4</v>
      </c>
      <c r="D5" s="50"/>
      <c r="E5" s="50"/>
      <c r="F5" s="50"/>
      <c r="G5" s="50"/>
      <c r="H5" s="50"/>
      <c r="I5" s="51"/>
      <c r="J5" s="49" t="s">
        <v>5</v>
      </c>
      <c r="K5" s="50"/>
      <c r="L5" s="50"/>
      <c r="M5" s="50"/>
      <c r="N5" s="50"/>
      <c r="O5" s="50"/>
      <c r="P5" s="51"/>
      <c r="Q5" s="49" t="s">
        <v>13</v>
      </c>
      <c r="R5" s="50"/>
      <c r="S5" s="50"/>
      <c r="T5" s="50"/>
      <c r="U5" s="50"/>
      <c r="V5" s="50"/>
      <c r="W5" s="51"/>
    </row>
    <row r="6" spans="1:23" s="4" customFormat="1" ht="29.25" thickBot="1">
      <c r="A6" s="57"/>
      <c r="B6" s="59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18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35" t="s">
        <v>50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0">
        <v>0</v>
      </c>
      <c r="J7" s="10">
        <v>2</v>
      </c>
      <c r="K7" s="12">
        <v>600600</v>
      </c>
      <c r="L7" s="13">
        <v>176</v>
      </c>
      <c r="M7" s="13">
        <v>121</v>
      </c>
      <c r="N7" s="12">
        <v>3413</v>
      </c>
      <c r="O7" s="12">
        <v>4964</v>
      </c>
      <c r="P7" s="40">
        <f aca="true" t="shared" si="0" ref="P7:P57">SUM(O7/N7)</f>
        <v>1.4544389100498096</v>
      </c>
      <c r="Q7" s="10">
        <f aca="true" t="shared" si="1" ref="Q7:Q38">SUM(C7,J7)</f>
        <v>2</v>
      </c>
      <c r="R7" s="12">
        <v>600600</v>
      </c>
      <c r="S7" s="13">
        <v>176</v>
      </c>
      <c r="T7" s="13">
        <v>121</v>
      </c>
      <c r="U7" s="12">
        <v>3413</v>
      </c>
      <c r="V7" s="12">
        <v>4964</v>
      </c>
      <c r="W7" s="40">
        <f aca="true" t="shared" si="2" ref="W7:W57">SUM(V7/U7)</f>
        <v>1.4544389100498096</v>
      </c>
    </row>
    <row r="8" spans="1:23" s="4" customFormat="1" ht="14.25">
      <c r="A8" s="11">
        <v>2</v>
      </c>
      <c r="B8" s="36" t="s">
        <v>56</v>
      </c>
      <c r="C8" s="11">
        <v>1</v>
      </c>
      <c r="D8" s="14">
        <v>556600</v>
      </c>
      <c r="E8" s="15">
        <v>172</v>
      </c>
      <c r="F8" s="15">
        <v>127</v>
      </c>
      <c r="G8" s="14">
        <f>SUM(D8/E8)</f>
        <v>3236.046511627907</v>
      </c>
      <c r="H8" s="14">
        <f>SUM(D8/F8)</f>
        <v>4382.677165354331</v>
      </c>
      <c r="I8" s="41">
        <f aca="true" t="shared" si="3" ref="I7:I57">SUM(H8/G8)</f>
        <v>1.3543307086614174</v>
      </c>
      <c r="J8" s="11">
        <v>0</v>
      </c>
      <c r="K8" s="14">
        <v>0</v>
      </c>
      <c r="L8" s="15">
        <v>0</v>
      </c>
      <c r="M8" s="15">
        <v>0</v>
      </c>
      <c r="N8" s="14">
        <v>0</v>
      </c>
      <c r="O8" s="14">
        <v>0</v>
      </c>
      <c r="P8" s="41">
        <v>0</v>
      </c>
      <c r="Q8" s="11">
        <f t="shared" si="1"/>
        <v>1</v>
      </c>
      <c r="R8" s="14">
        <v>556600</v>
      </c>
      <c r="S8" s="15">
        <v>172</v>
      </c>
      <c r="T8" s="15">
        <v>127</v>
      </c>
      <c r="U8" s="14">
        <f>SUM(R8/S8)</f>
        <v>3236.046511627907</v>
      </c>
      <c r="V8" s="14">
        <f>SUM(R8/T8)</f>
        <v>4382.677165354331</v>
      </c>
      <c r="W8" s="41">
        <f t="shared" si="2"/>
        <v>1.3543307086614174</v>
      </c>
    </row>
    <row r="9" spans="1:23" s="4" customFormat="1" ht="14.25">
      <c r="A9" s="11">
        <v>3</v>
      </c>
      <c r="B9" s="36" t="s">
        <v>38</v>
      </c>
      <c r="C9" s="11">
        <v>0</v>
      </c>
      <c r="D9" s="14">
        <v>0</v>
      </c>
      <c r="E9" s="15">
        <v>0</v>
      </c>
      <c r="F9" s="15">
        <v>0</v>
      </c>
      <c r="G9" s="14">
        <v>0</v>
      </c>
      <c r="H9" s="14">
        <v>0</v>
      </c>
      <c r="I9" s="41">
        <v>0</v>
      </c>
      <c r="J9" s="11">
        <v>1</v>
      </c>
      <c r="K9" s="14">
        <v>469700</v>
      </c>
      <c r="L9" s="15">
        <v>156</v>
      </c>
      <c r="M9" s="15">
        <v>125</v>
      </c>
      <c r="N9" s="14">
        <f>SUM(K9/L9)</f>
        <v>3010.897435897436</v>
      </c>
      <c r="O9" s="14">
        <f>SUM(K9/M9)</f>
        <v>3757.6</v>
      </c>
      <c r="P9" s="41">
        <f t="shared" si="0"/>
        <v>1.248</v>
      </c>
      <c r="Q9" s="11">
        <f t="shared" si="1"/>
        <v>1</v>
      </c>
      <c r="R9" s="14">
        <v>469700</v>
      </c>
      <c r="S9" s="15">
        <v>156</v>
      </c>
      <c r="T9" s="15">
        <v>125</v>
      </c>
      <c r="U9" s="14">
        <f>SUM(R9/S9)</f>
        <v>3010.897435897436</v>
      </c>
      <c r="V9" s="14">
        <f>SUM(R9/T9)</f>
        <v>3757.6</v>
      </c>
      <c r="W9" s="41">
        <f t="shared" si="2"/>
        <v>1.248</v>
      </c>
    </row>
    <row r="10" spans="1:23" s="4" customFormat="1" ht="14.25">
      <c r="A10" s="11">
        <v>4</v>
      </c>
      <c r="B10" s="36" t="s">
        <v>57</v>
      </c>
      <c r="C10" s="11">
        <v>0</v>
      </c>
      <c r="D10" s="14">
        <v>0</v>
      </c>
      <c r="E10" s="15">
        <v>0</v>
      </c>
      <c r="F10" s="15">
        <v>0</v>
      </c>
      <c r="G10" s="14">
        <v>0</v>
      </c>
      <c r="H10" s="14">
        <v>0</v>
      </c>
      <c r="I10" s="41">
        <v>0</v>
      </c>
      <c r="J10" s="11">
        <v>1</v>
      </c>
      <c r="K10" s="14">
        <v>453200</v>
      </c>
      <c r="L10" s="15">
        <v>175</v>
      </c>
      <c r="M10" s="15">
        <v>123</v>
      </c>
      <c r="N10" s="14">
        <f>SUM(K10/L10)</f>
        <v>2589.714285714286</v>
      </c>
      <c r="O10" s="14">
        <f>SUM(K10/M10)</f>
        <v>3684.5528455284552</v>
      </c>
      <c r="P10" s="41">
        <f t="shared" si="0"/>
        <v>1.4227642276422763</v>
      </c>
      <c r="Q10" s="11">
        <f t="shared" si="1"/>
        <v>1</v>
      </c>
      <c r="R10" s="14">
        <v>453200</v>
      </c>
      <c r="S10" s="15">
        <v>175</v>
      </c>
      <c r="T10" s="15">
        <v>123</v>
      </c>
      <c r="U10" s="14">
        <f>SUM(R10/S10)</f>
        <v>2589.714285714286</v>
      </c>
      <c r="V10" s="14">
        <f>SUM(R10/T10)</f>
        <v>3684.5528455284552</v>
      </c>
      <c r="W10" s="41">
        <f t="shared" si="2"/>
        <v>1.4227642276422763</v>
      </c>
    </row>
    <row r="11" spans="1:23" s="4" customFormat="1" ht="14.25">
      <c r="A11" s="11">
        <v>5</v>
      </c>
      <c r="B11" s="36" t="s">
        <v>33</v>
      </c>
      <c r="C11" s="11">
        <v>18</v>
      </c>
      <c r="D11" s="14">
        <v>367889</v>
      </c>
      <c r="E11" s="15">
        <v>153</v>
      </c>
      <c r="F11" s="15">
        <v>124</v>
      </c>
      <c r="G11" s="14">
        <v>2409</v>
      </c>
      <c r="H11" s="14">
        <v>2960</v>
      </c>
      <c r="I11" s="41">
        <f t="shared" si="3"/>
        <v>1.228725612287256</v>
      </c>
      <c r="J11" s="11">
        <v>43</v>
      </c>
      <c r="K11" s="14">
        <v>470851</v>
      </c>
      <c r="L11" s="15">
        <v>163</v>
      </c>
      <c r="M11" s="15">
        <v>125</v>
      </c>
      <c r="N11" s="14">
        <v>2895</v>
      </c>
      <c r="O11" s="14">
        <v>3769</v>
      </c>
      <c r="P11" s="41">
        <f t="shared" si="0"/>
        <v>1.3018998272884283</v>
      </c>
      <c r="Q11" s="11">
        <f t="shared" si="1"/>
        <v>61</v>
      </c>
      <c r="R11" s="14">
        <v>440469</v>
      </c>
      <c r="S11" s="15">
        <v>160</v>
      </c>
      <c r="T11" s="15">
        <v>125</v>
      </c>
      <c r="U11" s="14">
        <v>2758</v>
      </c>
      <c r="V11" s="14">
        <v>3531</v>
      </c>
      <c r="W11" s="41">
        <f t="shared" si="2"/>
        <v>1.2802755620014503</v>
      </c>
    </row>
    <row r="12" spans="1:23" s="4" customFormat="1" ht="14.25">
      <c r="A12" s="11">
        <v>6</v>
      </c>
      <c r="B12" s="36" t="s">
        <v>34</v>
      </c>
      <c r="C12" s="11">
        <v>5</v>
      </c>
      <c r="D12" s="14">
        <v>319220</v>
      </c>
      <c r="E12" s="15">
        <v>144</v>
      </c>
      <c r="F12" s="15">
        <v>129</v>
      </c>
      <c r="G12" s="14">
        <v>2220</v>
      </c>
      <c r="H12" s="14">
        <v>2471</v>
      </c>
      <c r="I12" s="41">
        <f t="shared" si="3"/>
        <v>1.1130630630630631</v>
      </c>
      <c r="J12" s="11">
        <v>9</v>
      </c>
      <c r="K12" s="14">
        <v>503678</v>
      </c>
      <c r="L12" s="15">
        <v>179</v>
      </c>
      <c r="M12" s="15">
        <v>136</v>
      </c>
      <c r="N12" s="14">
        <v>2821</v>
      </c>
      <c r="O12" s="14">
        <v>3710</v>
      </c>
      <c r="P12" s="41">
        <f t="shared" si="0"/>
        <v>1.315136476426799</v>
      </c>
      <c r="Q12" s="11">
        <f t="shared" si="1"/>
        <v>14</v>
      </c>
      <c r="R12" s="14">
        <v>437800</v>
      </c>
      <c r="S12" s="15">
        <v>166</v>
      </c>
      <c r="T12" s="15">
        <v>133</v>
      </c>
      <c r="U12" s="14">
        <v>2635</v>
      </c>
      <c r="V12" s="14">
        <v>3281</v>
      </c>
      <c r="W12" s="41">
        <f t="shared" si="2"/>
        <v>1.2451612903225806</v>
      </c>
    </row>
    <row r="13" spans="1:23" s="4" customFormat="1" ht="14.25">
      <c r="A13" s="11">
        <v>7</v>
      </c>
      <c r="B13" s="36" t="s">
        <v>58</v>
      </c>
      <c r="C13" s="11">
        <v>5</v>
      </c>
      <c r="D13" s="14">
        <v>361900</v>
      </c>
      <c r="E13" s="15">
        <v>155</v>
      </c>
      <c r="F13" s="15">
        <v>128</v>
      </c>
      <c r="G13" s="14">
        <v>2341</v>
      </c>
      <c r="H13" s="14">
        <v>2823</v>
      </c>
      <c r="I13" s="41">
        <f t="shared" si="3"/>
        <v>1.205894916702264</v>
      </c>
      <c r="J13" s="11">
        <v>10</v>
      </c>
      <c r="K13" s="14">
        <v>468160</v>
      </c>
      <c r="L13" s="15">
        <v>160</v>
      </c>
      <c r="M13" s="15">
        <v>123</v>
      </c>
      <c r="N13" s="14">
        <v>2933</v>
      </c>
      <c r="O13" s="14">
        <v>3800</v>
      </c>
      <c r="P13" s="41">
        <f t="shared" si="0"/>
        <v>1.295601772928742</v>
      </c>
      <c r="Q13" s="11">
        <f t="shared" si="1"/>
        <v>15</v>
      </c>
      <c r="R13" s="14">
        <v>432740</v>
      </c>
      <c r="S13" s="15">
        <v>158</v>
      </c>
      <c r="T13" s="15">
        <v>125</v>
      </c>
      <c r="U13" s="14">
        <v>2740</v>
      </c>
      <c r="V13" s="14">
        <v>3466</v>
      </c>
      <c r="W13" s="41">
        <f t="shared" si="2"/>
        <v>1.264963503649635</v>
      </c>
    </row>
    <row r="14" spans="1:23" s="4" customFormat="1" ht="14.25">
      <c r="A14" s="11">
        <v>8</v>
      </c>
      <c r="B14" s="36" t="s">
        <v>46</v>
      </c>
      <c r="C14" s="11">
        <v>0</v>
      </c>
      <c r="D14" s="14">
        <v>0</v>
      </c>
      <c r="E14" s="15">
        <v>0</v>
      </c>
      <c r="F14" s="15">
        <v>0</v>
      </c>
      <c r="G14" s="14">
        <v>0</v>
      </c>
      <c r="H14" s="14">
        <v>0</v>
      </c>
      <c r="I14" s="41">
        <v>0</v>
      </c>
      <c r="J14" s="11">
        <v>1</v>
      </c>
      <c r="K14" s="14">
        <v>422400</v>
      </c>
      <c r="L14" s="15">
        <v>168</v>
      </c>
      <c r="M14" s="15">
        <v>128</v>
      </c>
      <c r="N14" s="14">
        <f>SUM(K14/L14)</f>
        <v>2514.285714285714</v>
      </c>
      <c r="O14" s="14">
        <f>SUM(K14/M14)</f>
        <v>3300</v>
      </c>
      <c r="P14" s="41">
        <f t="shared" si="0"/>
        <v>1.3125</v>
      </c>
      <c r="Q14" s="11">
        <f t="shared" si="1"/>
        <v>1</v>
      </c>
      <c r="R14" s="14">
        <v>422400</v>
      </c>
      <c r="S14" s="15">
        <v>168</v>
      </c>
      <c r="T14" s="15">
        <v>128</v>
      </c>
      <c r="U14" s="14">
        <v>2514</v>
      </c>
      <c r="V14" s="14">
        <v>3300</v>
      </c>
      <c r="W14" s="41">
        <f t="shared" si="2"/>
        <v>1.3126491646778042</v>
      </c>
    </row>
    <row r="15" spans="1:23" s="4" customFormat="1" ht="14.25">
      <c r="A15" s="11">
        <v>9</v>
      </c>
      <c r="B15" s="36" t="s">
        <v>36</v>
      </c>
      <c r="C15" s="11">
        <v>1</v>
      </c>
      <c r="D15" s="14">
        <v>448800</v>
      </c>
      <c r="E15" s="15">
        <v>169</v>
      </c>
      <c r="F15" s="15">
        <v>127</v>
      </c>
      <c r="G15" s="14">
        <f>SUM(D15/E15)</f>
        <v>2655.621301775148</v>
      </c>
      <c r="H15" s="14">
        <f>SUM(D15/F15)</f>
        <v>3533.8582677165355</v>
      </c>
      <c r="I15" s="41">
        <f t="shared" si="3"/>
        <v>1.330708661417323</v>
      </c>
      <c r="J15" s="11">
        <v>2</v>
      </c>
      <c r="K15" s="14">
        <v>405900</v>
      </c>
      <c r="L15" s="15">
        <v>187</v>
      </c>
      <c r="M15" s="15">
        <v>117</v>
      </c>
      <c r="N15" s="14">
        <v>2176</v>
      </c>
      <c r="O15" s="14">
        <v>3484</v>
      </c>
      <c r="P15" s="41">
        <f t="shared" si="0"/>
        <v>1.6011029411764706</v>
      </c>
      <c r="Q15" s="11">
        <f t="shared" si="1"/>
        <v>3</v>
      </c>
      <c r="R15" s="14">
        <v>420200</v>
      </c>
      <c r="S15" s="15">
        <v>181</v>
      </c>
      <c r="T15" s="15">
        <v>120</v>
      </c>
      <c r="U15" s="14">
        <v>2326</v>
      </c>
      <c r="V15" s="14">
        <v>3502</v>
      </c>
      <c r="W15" s="41">
        <f t="shared" si="2"/>
        <v>1.5055889939810834</v>
      </c>
    </row>
    <row r="16" spans="1:23" s="4" customFormat="1" ht="14.25">
      <c r="A16" s="11">
        <v>10</v>
      </c>
      <c r="B16" s="36" t="s">
        <v>59</v>
      </c>
      <c r="C16" s="11">
        <v>70</v>
      </c>
      <c r="D16" s="14">
        <v>324374</v>
      </c>
      <c r="E16" s="15">
        <v>153</v>
      </c>
      <c r="F16" s="15">
        <v>127</v>
      </c>
      <c r="G16" s="14">
        <v>2126</v>
      </c>
      <c r="H16" s="14">
        <v>2555</v>
      </c>
      <c r="I16" s="41">
        <f t="shared" si="3"/>
        <v>1.2017873941674506</v>
      </c>
      <c r="J16" s="11">
        <v>106</v>
      </c>
      <c r="K16" s="14">
        <v>480658</v>
      </c>
      <c r="L16" s="15">
        <v>165</v>
      </c>
      <c r="M16" s="15">
        <v>124</v>
      </c>
      <c r="N16" s="14">
        <v>2906</v>
      </c>
      <c r="O16" s="14">
        <v>3872</v>
      </c>
      <c r="P16" s="41">
        <f t="shared" si="0"/>
        <v>1.332415691672402</v>
      </c>
      <c r="Q16" s="11">
        <f t="shared" si="1"/>
        <v>176</v>
      </c>
      <c r="R16" s="14">
        <v>418500</v>
      </c>
      <c r="S16" s="15">
        <v>160</v>
      </c>
      <c r="T16" s="15">
        <v>125</v>
      </c>
      <c r="U16" s="14">
        <v>2610</v>
      </c>
      <c r="V16" s="14">
        <v>3341</v>
      </c>
      <c r="W16" s="41">
        <f t="shared" si="2"/>
        <v>1.2800766283524905</v>
      </c>
    </row>
    <row r="17" spans="1:23" s="4" customFormat="1" ht="14.25">
      <c r="A17" s="11">
        <v>11</v>
      </c>
      <c r="B17" s="36" t="s">
        <v>60</v>
      </c>
      <c r="C17" s="11">
        <v>13</v>
      </c>
      <c r="D17" s="14">
        <v>449731</v>
      </c>
      <c r="E17" s="15">
        <v>153</v>
      </c>
      <c r="F17" s="15">
        <v>126</v>
      </c>
      <c r="G17" s="14">
        <v>2935</v>
      </c>
      <c r="H17" s="14">
        <v>3563</v>
      </c>
      <c r="I17" s="41">
        <f t="shared" si="3"/>
        <v>1.21396933560477</v>
      </c>
      <c r="J17" s="11">
        <v>19</v>
      </c>
      <c r="K17" s="14">
        <v>396058</v>
      </c>
      <c r="L17" s="15">
        <v>158</v>
      </c>
      <c r="M17" s="15">
        <v>127</v>
      </c>
      <c r="N17" s="14">
        <v>2503</v>
      </c>
      <c r="O17" s="14">
        <v>3112</v>
      </c>
      <c r="P17" s="41">
        <f t="shared" si="0"/>
        <v>1.2433080303635637</v>
      </c>
      <c r="Q17" s="11">
        <f t="shared" si="1"/>
        <v>32</v>
      </c>
      <c r="R17" s="14">
        <v>417863</v>
      </c>
      <c r="S17" s="15">
        <v>156</v>
      </c>
      <c r="T17" s="15">
        <v>127</v>
      </c>
      <c r="U17" s="14">
        <v>2675</v>
      </c>
      <c r="V17" s="14">
        <v>3294</v>
      </c>
      <c r="W17" s="41">
        <f t="shared" si="2"/>
        <v>1.2314018691588786</v>
      </c>
    </row>
    <row r="18" spans="1:23" s="4" customFormat="1" ht="14.25">
      <c r="A18" s="11">
        <v>12</v>
      </c>
      <c r="B18" s="36" t="s">
        <v>42</v>
      </c>
      <c r="C18" s="11">
        <v>6</v>
      </c>
      <c r="D18" s="14">
        <v>394350</v>
      </c>
      <c r="E18" s="15">
        <v>160</v>
      </c>
      <c r="F18" s="15">
        <v>130</v>
      </c>
      <c r="G18" s="14">
        <v>2467</v>
      </c>
      <c r="H18" s="14">
        <v>3045</v>
      </c>
      <c r="I18" s="41">
        <f t="shared" si="3"/>
        <v>1.234292663153628</v>
      </c>
      <c r="J18" s="11">
        <v>7</v>
      </c>
      <c r="K18" s="14">
        <v>421771</v>
      </c>
      <c r="L18" s="15">
        <v>168</v>
      </c>
      <c r="M18" s="15">
        <v>134</v>
      </c>
      <c r="N18" s="14">
        <v>2515</v>
      </c>
      <c r="O18" s="14">
        <v>3154</v>
      </c>
      <c r="P18" s="41">
        <f t="shared" si="0"/>
        <v>1.2540755467196818</v>
      </c>
      <c r="Q18" s="11">
        <f t="shared" si="1"/>
        <v>13</v>
      </c>
      <c r="R18" s="14">
        <v>409115</v>
      </c>
      <c r="S18" s="15">
        <v>164</v>
      </c>
      <c r="T18" s="15">
        <v>132</v>
      </c>
      <c r="U18" s="14">
        <v>2493</v>
      </c>
      <c r="V18" s="14">
        <v>3105</v>
      </c>
      <c r="W18" s="41">
        <f t="shared" si="2"/>
        <v>1.2454873646209386</v>
      </c>
    </row>
    <row r="19" spans="1:23" s="4" customFormat="1" ht="14.25">
      <c r="A19" s="11">
        <v>13</v>
      </c>
      <c r="B19" s="36" t="s">
        <v>61</v>
      </c>
      <c r="C19" s="11">
        <v>3</v>
      </c>
      <c r="D19" s="14">
        <v>353833</v>
      </c>
      <c r="E19" s="15">
        <v>160</v>
      </c>
      <c r="F19" s="15">
        <v>133</v>
      </c>
      <c r="G19" s="14">
        <v>2207</v>
      </c>
      <c r="H19" s="14">
        <v>2654</v>
      </c>
      <c r="I19" s="41">
        <f t="shared" si="3"/>
        <v>1.2025373810602629</v>
      </c>
      <c r="J19" s="11">
        <v>2</v>
      </c>
      <c r="K19" s="14">
        <v>444400</v>
      </c>
      <c r="L19" s="15">
        <v>163</v>
      </c>
      <c r="M19" s="15">
        <v>125</v>
      </c>
      <c r="N19" s="14">
        <v>2735</v>
      </c>
      <c r="O19" s="14">
        <v>3569</v>
      </c>
      <c r="P19" s="41">
        <v>1.31</v>
      </c>
      <c r="Q19" s="11">
        <f t="shared" si="1"/>
        <v>5</v>
      </c>
      <c r="R19" s="14">
        <v>390060</v>
      </c>
      <c r="S19" s="15">
        <v>161</v>
      </c>
      <c r="T19" s="15">
        <v>130</v>
      </c>
      <c r="U19" s="14">
        <v>2420</v>
      </c>
      <c r="V19" s="14">
        <v>3005</v>
      </c>
      <c r="W19" s="41">
        <f t="shared" si="2"/>
        <v>1.2417355371900827</v>
      </c>
    </row>
    <row r="20" spans="1:23" s="4" customFormat="1" ht="14.25">
      <c r="A20" s="11">
        <v>14</v>
      </c>
      <c r="B20" s="36" t="s">
        <v>40</v>
      </c>
      <c r="C20" s="11">
        <v>2</v>
      </c>
      <c r="D20" s="14">
        <v>338250</v>
      </c>
      <c r="E20" s="15">
        <v>170</v>
      </c>
      <c r="F20" s="15">
        <v>128</v>
      </c>
      <c r="G20" s="14">
        <v>1990</v>
      </c>
      <c r="H20" s="14">
        <v>2653</v>
      </c>
      <c r="I20" s="41">
        <f t="shared" si="3"/>
        <v>1.3331658291457287</v>
      </c>
      <c r="J20" s="11">
        <v>4</v>
      </c>
      <c r="K20" s="14">
        <v>415525</v>
      </c>
      <c r="L20" s="15">
        <v>181</v>
      </c>
      <c r="M20" s="15">
        <v>133</v>
      </c>
      <c r="N20" s="14">
        <v>2299</v>
      </c>
      <c r="O20" s="14">
        <v>3130</v>
      </c>
      <c r="P20" s="41">
        <f t="shared" si="0"/>
        <v>1.3614615050021748</v>
      </c>
      <c r="Q20" s="11">
        <f t="shared" si="1"/>
        <v>6</v>
      </c>
      <c r="R20" s="14">
        <v>389767</v>
      </c>
      <c r="S20" s="15">
        <v>177</v>
      </c>
      <c r="T20" s="15">
        <v>131</v>
      </c>
      <c r="U20" s="14">
        <v>2200</v>
      </c>
      <c r="V20" s="14">
        <v>2975</v>
      </c>
      <c r="W20" s="41">
        <f t="shared" si="2"/>
        <v>1.3522727272727273</v>
      </c>
    </row>
    <row r="21" spans="1:23" s="4" customFormat="1" ht="14.25">
      <c r="A21" s="11">
        <v>15</v>
      </c>
      <c r="B21" s="36" t="s">
        <v>37</v>
      </c>
      <c r="C21" s="11">
        <v>0</v>
      </c>
      <c r="D21" s="14">
        <v>0</v>
      </c>
      <c r="E21" s="15">
        <v>0</v>
      </c>
      <c r="F21" s="15">
        <v>0</v>
      </c>
      <c r="G21" s="14">
        <v>0</v>
      </c>
      <c r="H21" s="14">
        <v>0</v>
      </c>
      <c r="I21" s="41">
        <v>0</v>
      </c>
      <c r="J21" s="11">
        <v>7</v>
      </c>
      <c r="K21" s="14">
        <v>380443</v>
      </c>
      <c r="L21" s="15">
        <v>155</v>
      </c>
      <c r="M21" s="15">
        <v>118</v>
      </c>
      <c r="N21" s="14">
        <v>2452</v>
      </c>
      <c r="O21" s="14">
        <v>3212</v>
      </c>
      <c r="P21" s="41">
        <f t="shared" si="0"/>
        <v>1.3099510603588906</v>
      </c>
      <c r="Q21" s="11">
        <f t="shared" si="1"/>
        <v>7</v>
      </c>
      <c r="R21" s="14">
        <v>380443</v>
      </c>
      <c r="S21" s="15">
        <v>155</v>
      </c>
      <c r="T21" s="15">
        <v>118</v>
      </c>
      <c r="U21" s="14">
        <v>2452</v>
      </c>
      <c r="V21" s="14">
        <v>3212</v>
      </c>
      <c r="W21" s="41">
        <f t="shared" si="2"/>
        <v>1.3099510603588906</v>
      </c>
    </row>
    <row r="22" spans="1:23" s="4" customFormat="1" ht="14.25">
      <c r="A22" s="11">
        <v>16</v>
      </c>
      <c r="B22" s="36" t="s">
        <v>32</v>
      </c>
      <c r="C22" s="11">
        <v>10</v>
      </c>
      <c r="D22" s="14">
        <v>364870</v>
      </c>
      <c r="E22" s="15">
        <v>164</v>
      </c>
      <c r="F22" s="15">
        <v>129</v>
      </c>
      <c r="G22" s="14">
        <v>2230</v>
      </c>
      <c r="H22" s="14">
        <v>2820</v>
      </c>
      <c r="I22" s="41">
        <f t="shared" si="3"/>
        <v>1.2645739910313902</v>
      </c>
      <c r="J22" s="11">
        <v>2</v>
      </c>
      <c r="K22" s="14">
        <v>434500</v>
      </c>
      <c r="L22" s="15">
        <v>187</v>
      </c>
      <c r="M22" s="15">
        <v>126</v>
      </c>
      <c r="N22" s="14">
        <v>2330</v>
      </c>
      <c r="O22" s="14">
        <v>3448</v>
      </c>
      <c r="P22" s="41">
        <f t="shared" si="0"/>
        <v>1.4798283261802576</v>
      </c>
      <c r="Q22" s="11">
        <f t="shared" si="1"/>
        <v>12</v>
      </c>
      <c r="R22" s="14">
        <v>376475</v>
      </c>
      <c r="S22" s="15">
        <v>167</v>
      </c>
      <c r="T22" s="15">
        <v>129</v>
      </c>
      <c r="U22" s="14">
        <v>2249</v>
      </c>
      <c r="V22" s="14">
        <v>2922</v>
      </c>
      <c r="W22" s="41">
        <f t="shared" si="2"/>
        <v>1.2992441084926634</v>
      </c>
    </row>
    <row r="23" spans="1:23" s="4" customFormat="1" ht="14.25">
      <c r="A23" s="11">
        <v>17</v>
      </c>
      <c r="B23" s="36" t="s">
        <v>62</v>
      </c>
      <c r="C23" s="11">
        <v>2</v>
      </c>
      <c r="D23" s="14">
        <v>359700</v>
      </c>
      <c r="E23" s="15">
        <v>160</v>
      </c>
      <c r="F23" s="15">
        <v>130</v>
      </c>
      <c r="G23" s="14">
        <v>2248</v>
      </c>
      <c r="H23" s="14">
        <v>2778</v>
      </c>
      <c r="I23" s="41">
        <f t="shared" si="3"/>
        <v>1.2357651245551602</v>
      </c>
      <c r="J23" s="11">
        <v>1</v>
      </c>
      <c r="K23" s="14">
        <v>399300</v>
      </c>
      <c r="L23" s="15">
        <v>155</v>
      </c>
      <c r="M23" s="15">
        <v>127</v>
      </c>
      <c r="N23" s="14">
        <f>SUM(K23/L23)</f>
        <v>2576.1290322580644</v>
      </c>
      <c r="O23" s="14">
        <f>SUM(K23/M23)</f>
        <v>3144.0944881889764</v>
      </c>
      <c r="P23" s="41">
        <f t="shared" si="0"/>
        <v>1.220472440944882</v>
      </c>
      <c r="Q23" s="11">
        <f t="shared" si="1"/>
        <v>3</v>
      </c>
      <c r="R23" s="14">
        <v>372900</v>
      </c>
      <c r="S23" s="15">
        <v>158</v>
      </c>
      <c r="T23" s="15">
        <v>129</v>
      </c>
      <c r="U23" s="14">
        <v>2355</v>
      </c>
      <c r="V23" s="14">
        <v>2898</v>
      </c>
      <c r="W23" s="41">
        <f t="shared" si="2"/>
        <v>1.2305732484076433</v>
      </c>
    </row>
    <row r="24" spans="1:23" s="4" customFormat="1" ht="14.25">
      <c r="A24" s="11">
        <v>18</v>
      </c>
      <c r="B24" s="36" t="s">
        <v>31</v>
      </c>
      <c r="C24" s="11">
        <v>1</v>
      </c>
      <c r="D24" s="14">
        <v>430100</v>
      </c>
      <c r="E24" s="15">
        <v>164</v>
      </c>
      <c r="F24" s="15">
        <v>131</v>
      </c>
      <c r="G24" s="14">
        <f>SUM(D24/E24)</f>
        <v>2622.560975609756</v>
      </c>
      <c r="H24" s="14">
        <f>SUM(D24/F24)</f>
        <v>3283.206106870229</v>
      </c>
      <c r="I24" s="41">
        <f t="shared" si="3"/>
        <v>1.251908396946565</v>
      </c>
      <c r="J24" s="11">
        <v>1</v>
      </c>
      <c r="K24" s="14">
        <v>293700</v>
      </c>
      <c r="L24" s="15">
        <v>192</v>
      </c>
      <c r="M24" s="15">
        <v>128</v>
      </c>
      <c r="N24" s="14">
        <f>SUM(K24/L24)</f>
        <v>1529.6875</v>
      </c>
      <c r="O24" s="14">
        <f>SUM(K24/M24)</f>
        <v>2294.53125</v>
      </c>
      <c r="P24" s="41">
        <f t="shared" si="0"/>
        <v>1.5</v>
      </c>
      <c r="Q24" s="11">
        <f t="shared" si="1"/>
        <v>2</v>
      </c>
      <c r="R24" s="14">
        <v>361900</v>
      </c>
      <c r="S24" s="15">
        <v>178</v>
      </c>
      <c r="T24" s="15">
        <v>130</v>
      </c>
      <c r="U24" s="14">
        <v>2033</v>
      </c>
      <c r="V24" s="14">
        <v>2795</v>
      </c>
      <c r="W24" s="41">
        <f t="shared" si="2"/>
        <v>1.3748155435317264</v>
      </c>
    </row>
    <row r="25" spans="1:23" s="4" customFormat="1" ht="14.25">
      <c r="A25" s="11">
        <v>19</v>
      </c>
      <c r="B25" s="36" t="s">
        <v>63</v>
      </c>
      <c r="C25" s="11">
        <v>1</v>
      </c>
      <c r="D25" s="14">
        <v>116600</v>
      </c>
      <c r="E25" s="15">
        <v>56</v>
      </c>
      <c r="F25" s="15">
        <v>49</v>
      </c>
      <c r="G25" s="14">
        <f>SUM(D25/E25)</f>
        <v>2082.1428571428573</v>
      </c>
      <c r="H25" s="14">
        <f>SUM(D25/F25)</f>
        <v>2379.591836734694</v>
      </c>
      <c r="I25" s="41">
        <f t="shared" si="3"/>
        <v>1.1428571428571428</v>
      </c>
      <c r="J25" s="11">
        <v>3</v>
      </c>
      <c r="K25" s="14">
        <v>442200</v>
      </c>
      <c r="L25" s="15">
        <v>172</v>
      </c>
      <c r="M25" s="15">
        <v>123</v>
      </c>
      <c r="N25" s="14">
        <v>2571</v>
      </c>
      <c r="O25" s="14">
        <v>3605</v>
      </c>
      <c r="P25" s="41">
        <f t="shared" si="0"/>
        <v>1.4021781408012446</v>
      </c>
      <c r="Q25" s="11">
        <f t="shared" si="1"/>
        <v>4</v>
      </c>
      <c r="R25" s="14">
        <v>360800</v>
      </c>
      <c r="S25" s="15">
        <v>143</v>
      </c>
      <c r="T25" s="15">
        <v>104</v>
      </c>
      <c r="U25" s="14">
        <v>2523</v>
      </c>
      <c r="V25" s="14">
        <v>3461</v>
      </c>
      <c r="W25" s="41">
        <f t="shared" si="2"/>
        <v>1.3717796274276655</v>
      </c>
    </row>
    <row r="26" spans="1:23" s="4" customFormat="1" ht="14.25">
      <c r="A26" s="11">
        <v>20</v>
      </c>
      <c r="B26" s="36" t="s">
        <v>41</v>
      </c>
      <c r="C26" s="11">
        <v>3</v>
      </c>
      <c r="D26" s="14">
        <v>327800</v>
      </c>
      <c r="E26" s="15">
        <v>150</v>
      </c>
      <c r="F26" s="15">
        <v>129</v>
      </c>
      <c r="G26" s="14">
        <v>2180</v>
      </c>
      <c r="H26" s="14">
        <v>2535</v>
      </c>
      <c r="I26" s="41">
        <f t="shared" si="3"/>
        <v>1.1628440366972477</v>
      </c>
      <c r="J26" s="11">
        <v>6</v>
      </c>
      <c r="K26" s="14">
        <v>369417</v>
      </c>
      <c r="L26" s="15">
        <v>180</v>
      </c>
      <c r="M26" s="15">
        <v>129</v>
      </c>
      <c r="N26" s="14">
        <v>2050</v>
      </c>
      <c r="O26" s="14">
        <v>2856</v>
      </c>
      <c r="P26" s="41">
        <f t="shared" si="0"/>
        <v>1.393170731707317</v>
      </c>
      <c r="Q26" s="11">
        <f t="shared" si="1"/>
        <v>9</v>
      </c>
      <c r="R26" s="14">
        <v>355544</v>
      </c>
      <c r="S26" s="15">
        <v>170</v>
      </c>
      <c r="T26" s="15">
        <v>129</v>
      </c>
      <c r="U26" s="14">
        <v>2089</v>
      </c>
      <c r="V26" s="14">
        <v>2749</v>
      </c>
      <c r="W26" s="41">
        <f t="shared" si="2"/>
        <v>1.3159406414552417</v>
      </c>
    </row>
    <row r="27" spans="1:23" s="4" customFormat="1" ht="14.25">
      <c r="A27" s="11">
        <v>21</v>
      </c>
      <c r="B27" s="36" t="s">
        <v>35</v>
      </c>
      <c r="C27" s="11">
        <v>5</v>
      </c>
      <c r="D27" s="14">
        <v>278300</v>
      </c>
      <c r="E27" s="15">
        <v>154</v>
      </c>
      <c r="F27" s="15">
        <v>131</v>
      </c>
      <c r="G27" s="14">
        <v>1809</v>
      </c>
      <c r="H27" s="14">
        <v>2128</v>
      </c>
      <c r="I27" s="41">
        <f t="shared" si="3"/>
        <v>1.1763405196241017</v>
      </c>
      <c r="J27" s="11">
        <v>9</v>
      </c>
      <c r="K27" s="14">
        <v>390867</v>
      </c>
      <c r="L27" s="15">
        <v>176</v>
      </c>
      <c r="M27" s="15">
        <v>133</v>
      </c>
      <c r="N27" s="14">
        <v>2217</v>
      </c>
      <c r="O27" s="14">
        <v>2929</v>
      </c>
      <c r="P27" s="41">
        <f t="shared" si="0"/>
        <v>1.3211547135769057</v>
      </c>
      <c r="Q27" s="11">
        <f t="shared" si="1"/>
        <v>14</v>
      </c>
      <c r="R27" s="14">
        <v>350664</v>
      </c>
      <c r="S27" s="15">
        <v>168</v>
      </c>
      <c r="T27" s="15">
        <v>133</v>
      </c>
      <c r="U27" s="14">
        <v>2084</v>
      </c>
      <c r="V27" s="14">
        <v>2647</v>
      </c>
      <c r="W27" s="41">
        <f t="shared" si="2"/>
        <v>1.2701535508637236</v>
      </c>
    </row>
    <row r="28" spans="1:23" s="4" customFormat="1" ht="14.25">
      <c r="A28" s="11">
        <v>22</v>
      </c>
      <c r="B28" s="36" t="s">
        <v>47</v>
      </c>
      <c r="C28" s="11">
        <v>2</v>
      </c>
      <c r="D28" s="14">
        <v>234300</v>
      </c>
      <c r="E28" s="15">
        <v>127</v>
      </c>
      <c r="F28" s="15">
        <v>132</v>
      </c>
      <c r="G28" s="14">
        <v>1845</v>
      </c>
      <c r="H28" s="14">
        <v>1782</v>
      </c>
      <c r="I28" s="41">
        <f t="shared" si="3"/>
        <v>0.9658536585365853</v>
      </c>
      <c r="J28" s="11">
        <v>3</v>
      </c>
      <c r="K28" s="14">
        <v>423867</v>
      </c>
      <c r="L28" s="15">
        <v>154</v>
      </c>
      <c r="M28" s="15">
        <v>130</v>
      </c>
      <c r="N28" s="14">
        <v>2746</v>
      </c>
      <c r="O28" s="14">
        <v>3261</v>
      </c>
      <c r="P28" s="41">
        <f t="shared" si="0"/>
        <v>1.1875455207574654</v>
      </c>
      <c r="Q28" s="11">
        <f t="shared" si="1"/>
        <v>5</v>
      </c>
      <c r="R28" s="14">
        <v>348040</v>
      </c>
      <c r="S28" s="15">
        <v>143</v>
      </c>
      <c r="T28" s="15">
        <v>131</v>
      </c>
      <c r="U28" s="14">
        <v>2427</v>
      </c>
      <c r="V28" s="14">
        <v>2665</v>
      </c>
      <c r="W28" s="41">
        <f t="shared" si="2"/>
        <v>1.0980634528224145</v>
      </c>
    </row>
    <row r="29" spans="1:23" s="4" customFormat="1" ht="14.25">
      <c r="A29" s="11">
        <v>23</v>
      </c>
      <c r="B29" s="36" t="s">
        <v>64</v>
      </c>
      <c r="C29" s="11">
        <v>2</v>
      </c>
      <c r="D29" s="14">
        <v>332750</v>
      </c>
      <c r="E29" s="15">
        <v>160</v>
      </c>
      <c r="F29" s="15">
        <v>133</v>
      </c>
      <c r="G29" s="14">
        <v>2086</v>
      </c>
      <c r="H29" s="14">
        <v>2502</v>
      </c>
      <c r="I29" s="41">
        <f t="shared" si="3"/>
        <v>1.199424736337488</v>
      </c>
      <c r="J29" s="11">
        <v>1</v>
      </c>
      <c r="K29" s="14">
        <v>374000</v>
      </c>
      <c r="L29" s="15">
        <v>157</v>
      </c>
      <c r="M29" s="15">
        <v>128</v>
      </c>
      <c r="N29" s="14">
        <f>SUM(K29/L29)</f>
        <v>2382.165605095541</v>
      </c>
      <c r="O29" s="14">
        <f>SUM(K29/M29)</f>
        <v>2921.875</v>
      </c>
      <c r="P29" s="41">
        <f t="shared" si="0"/>
        <v>1.2265625</v>
      </c>
      <c r="Q29" s="11">
        <f t="shared" si="1"/>
        <v>3</v>
      </c>
      <c r="R29" s="14">
        <v>346500</v>
      </c>
      <c r="S29" s="15">
        <v>159</v>
      </c>
      <c r="T29" s="15">
        <v>131</v>
      </c>
      <c r="U29" s="14">
        <v>2184</v>
      </c>
      <c r="V29" s="14">
        <v>2638</v>
      </c>
      <c r="W29" s="41">
        <f t="shared" si="2"/>
        <v>1.2078754578754578</v>
      </c>
    </row>
    <row r="30" spans="1:23" s="4" customFormat="1" ht="14.25">
      <c r="A30" s="11">
        <v>24</v>
      </c>
      <c r="B30" s="36" t="s">
        <v>44</v>
      </c>
      <c r="C30" s="11">
        <v>4</v>
      </c>
      <c r="D30" s="14">
        <v>287100</v>
      </c>
      <c r="E30" s="15">
        <v>150</v>
      </c>
      <c r="F30" s="15">
        <v>137</v>
      </c>
      <c r="G30" s="14">
        <v>1914</v>
      </c>
      <c r="H30" s="14">
        <v>2096</v>
      </c>
      <c r="I30" s="41">
        <v>1.09</v>
      </c>
      <c r="J30" s="11">
        <v>1</v>
      </c>
      <c r="K30" s="14">
        <v>519200</v>
      </c>
      <c r="L30" s="15">
        <v>179</v>
      </c>
      <c r="M30" s="15">
        <v>132</v>
      </c>
      <c r="N30" s="14">
        <f>SUM(K30/L30)</f>
        <v>2900.558659217877</v>
      </c>
      <c r="O30" s="14">
        <f>SUM(K30/M30)</f>
        <v>3933.3333333333335</v>
      </c>
      <c r="P30" s="41">
        <f t="shared" si="0"/>
        <v>1.3560606060606062</v>
      </c>
      <c r="Q30" s="11">
        <f t="shared" si="1"/>
        <v>5</v>
      </c>
      <c r="R30" s="14">
        <v>333520</v>
      </c>
      <c r="S30" s="15">
        <v>156</v>
      </c>
      <c r="T30" s="15">
        <v>136</v>
      </c>
      <c r="U30" s="14">
        <v>2141</v>
      </c>
      <c r="V30" s="14">
        <v>2452</v>
      </c>
      <c r="W30" s="41">
        <f t="shared" si="2"/>
        <v>1.145259224661373</v>
      </c>
    </row>
    <row r="31" spans="1:23" s="4" customFormat="1" ht="14.25">
      <c r="A31" s="11">
        <v>25</v>
      </c>
      <c r="B31" s="36" t="s">
        <v>43</v>
      </c>
      <c r="C31" s="11">
        <v>0</v>
      </c>
      <c r="D31" s="14">
        <v>0</v>
      </c>
      <c r="E31" s="15">
        <v>0</v>
      </c>
      <c r="F31" s="15">
        <v>0</v>
      </c>
      <c r="G31" s="14">
        <v>0</v>
      </c>
      <c r="H31" s="14">
        <v>0</v>
      </c>
      <c r="I31" s="41">
        <v>0</v>
      </c>
      <c r="J31" s="11">
        <v>4</v>
      </c>
      <c r="K31" s="14">
        <v>333025</v>
      </c>
      <c r="L31" s="15">
        <v>170</v>
      </c>
      <c r="M31" s="15">
        <v>125</v>
      </c>
      <c r="N31" s="14">
        <v>1965</v>
      </c>
      <c r="O31" s="14">
        <v>2659</v>
      </c>
      <c r="P31" s="41">
        <f t="shared" si="0"/>
        <v>1.353180661577608</v>
      </c>
      <c r="Q31" s="11">
        <f t="shared" si="1"/>
        <v>4</v>
      </c>
      <c r="R31" s="14">
        <v>333025</v>
      </c>
      <c r="S31" s="15">
        <v>170</v>
      </c>
      <c r="T31" s="15">
        <v>125</v>
      </c>
      <c r="U31" s="14">
        <v>1965</v>
      </c>
      <c r="V31" s="14">
        <v>2659</v>
      </c>
      <c r="W31" s="41">
        <f t="shared" si="2"/>
        <v>1.353180661577608</v>
      </c>
    </row>
    <row r="32" spans="1:23" s="4" customFormat="1" ht="14.25">
      <c r="A32" s="11">
        <v>26</v>
      </c>
      <c r="B32" s="36" t="s">
        <v>39</v>
      </c>
      <c r="C32" s="11">
        <v>0</v>
      </c>
      <c r="D32" s="14">
        <v>0</v>
      </c>
      <c r="E32" s="15">
        <v>0</v>
      </c>
      <c r="F32" s="15">
        <v>0</v>
      </c>
      <c r="G32" s="14">
        <v>0</v>
      </c>
      <c r="H32" s="14">
        <v>0</v>
      </c>
      <c r="I32" s="41">
        <v>0</v>
      </c>
      <c r="J32" s="11">
        <v>1</v>
      </c>
      <c r="K32" s="14">
        <v>328900</v>
      </c>
      <c r="L32" s="15">
        <v>202</v>
      </c>
      <c r="M32" s="15">
        <v>171</v>
      </c>
      <c r="N32" s="14">
        <f>SUM(K32/L32)</f>
        <v>1628.2178217821781</v>
      </c>
      <c r="O32" s="14">
        <f>SUM(K32/M32)</f>
        <v>1923.391812865497</v>
      </c>
      <c r="P32" s="41">
        <f t="shared" si="0"/>
        <v>1.1812865497076024</v>
      </c>
      <c r="Q32" s="11">
        <f t="shared" si="1"/>
        <v>1</v>
      </c>
      <c r="R32" s="14">
        <v>328900</v>
      </c>
      <c r="S32" s="15">
        <v>202</v>
      </c>
      <c r="T32" s="15">
        <v>171</v>
      </c>
      <c r="U32" s="14">
        <f>SUM(R32/S32)</f>
        <v>1628.2178217821781</v>
      </c>
      <c r="V32" s="14">
        <f>SUM(R32/T32)</f>
        <v>1923.391812865497</v>
      </c>
      <c r="W32" s="41">
        <f t="shared" si="2"/>
        <v>1.1812865497076024</v>
      </c>
    </row>
    <row r="33" spans="1:23" s="4" customFormat="1" ht="14.25">
      <c r="A33" s="11">
        <v>27</v>
      </c>
      <c r="B33" s="36" t="s">
        <v>65</v>
      </c>
      <c r="C33" s="11">
        <v>0</v>
      </c>
      <c r="D33" s="14">
        <v>0</v>
      </c>
      <c r="E33" s="15">
        <v>0</v>
      </c>
      <c r="F33" s="15">
        <v>0</v>
      </c>
      <c r="G33" s="14">
        <v>0</v>
      </c>
      <c r="H33" s="14">
        <v>0</v>
      </c>
      <c r="I33" s="41">
        <v>0</v>
      </c>
      <c r="J33" s="11">
        <v>1</v>
      </c>
      <c r="K33" s="14">
        <v>327800</v>
      </c>
      <c r="L33" s="15">
        <v>155</v>
      </c>
      <c r="M33" s="15">
        <v>130</v>
      </c>
      <c r="N33" s="14">
        <f>SUM(K33/L33)</f>
        <v>2114.8387096774195</v>
      </c>
      <c r="O33" s="14">
        <f>SUM(K33/M33)</f>
        <v>2521.5384615384614</v>
      </c>
      <c r="P33" s="41">
        <f t="shared" si="0"/>
        <v>1.192307692307692</v>
      </c>
      <c r="Q33" s="11">
        <f t="shared" si="1"/>
        <v>1</v>
      </c>
      <c r="R33" s="14">
        <v>327800</v>
      </c>
      <c r="S33" s="15">
        <v>155</v>
      </c>
      <c r="T33" s="15">
        <v>130</v>
      </c>
      <c r="U33" s="14">
        <f>SUM(R33/S33)</f>
        <v>2114.8387096774195</v>
      </c>
      <c r="V33" s="14">
        <f>SUM(R33/T33)</f>
        <v>2521.5384615384614</v>
      </c>
      <c r="W33" s="41">
        <f t="shared" si="2"/>
        <v>1.192307692307692</v>
      </c>
    </row>
    <row r="34" spans="1:23" s="4" customFormat="1" ht="14.25">
      <c r="A34" s="11">
        <v>28</v>
      </c>
      <c r="B34" s="36" t="s">
        <v>66</v>
      </c>
      <c r="C34" s="11">
        <v>0</v>
      </c>
      <c r="D34" s="14">
        <v>0</v>
      </c>
      <c r="E34" s="15">
        <v>0</v>
      </c>
      <c r="F34" s="15">
        <v>0</v>
      </c>
      <c r="G34" s="14">
        <v>0</v>
      </c>
      <c r="H34" s="14">
        <v>0</v>
      </c>
      <c r="I34" s="41">
        <v>0</v>
      </c>
      <c r="J34" s="11">
        <v>1</v>
      </c>
      <c r="K34" s="14">
        <v>325600</v>
      </c>
      <c r="L34" s="15">
        <v>148</v>
      </c>
      <c r="M34" s="15">
        <v>129</v>
      </c>
      <c r="N34" s="14">
        <f>SUM(K34/L34)</f>
        <v>2200</v>
      </c>
      <c r="O34" s="14">
        <f>SUM(K34/M34)</f>
        <v>2524.031007751938</v>
      </c>
      <c r="P34" s="41">
        <f t="shared" si="0"/>
        <v>1.1472868217054264</v>
      </c>
      <c r="Q34" s="11">
        <f t="shared" si="1"/>
        <v>1</v>
      </c>
      <c r="R34" s="14">
        <v>325600</v>
      </c>
      <c r="S34" s="15">
        <v>148</v>
      </c>
      <c r="T34" s="15">
        <v>129</v>
      </c>
      <c r="U34" s="14">
        <f>SUM(R34/S34)</f>
        <v>2200</v>
      </c>
      <c r="V34" s="14">
        <f>SUM(R34/T34)</f>
        <v>2524.031007751938</v>
      </c>
      <c r="W34" s="41">
        <f t="shared" si="2"/>
        <v>1.1472868217054264</v>
      </c>
    </row>
    <row r="35" spans="1:23" s="4" customFormat="1" ht="14.25">
      <c r="A35" s="11">
        <v>29</v>
      </c>
      <c r="B35" s="36" t="s">
        <v>67</v>
      </c>
      <c r="C35" s="11">
        <v>0</v>
      </c>
      <c r="D35" s="14">
        <v>0</v>
      </c>
      <c r="E35" s="15">
        <v>0</v>
      </c>
      <c r="F35" s="15">
        <v>0</v>
      </c>
      <c r="G35" s="14">
        <v>0</v>
      </c>
      <c r="H35" s="14">
        <v>0</v>
      </c>
      <c r="I35" s="41">
        <v>0</v>
      </c>
      <c r="J35" s="11">
        <v>2</v>
      </c>
      <c r="K35" s="14">
        <v>320100</v>
      </c>
      <c r="L35" s="15">
        <v>171</v>
      </c>
      <c r="M35" s="15">
        <v>142</v>
      </c>
      <c r="N35" s="14">
        <v>1872</v>
      </c>
      <c r="O35" s="14">
        <v>2254</v>
      </c>
      <c r="P35" s="41">
        <f t="shared" si="0"/>
        <v>1.204059829059829</v>
      </c>
      <c r="Q35" s="11">
        <f t="shared" si="1"/>
        <v>2</v>
      </c>
      <c r="R35" s="14">
        <v>320100</v>
      </c>
      <c r="S35" s="15">
        <v>171</v>
      </c>
      <c r="T35" s="15">
        <v>142</v>
      </c>
      <c r="U35" s="14">
        <v>1872</v>
      </c>
      <c r="V35" s="14">
        <v>2254</v>
      </c>
      <c r="W35" s="41">
        <f t="shared" si="2"/>
        <v>1.204059829059829</v>
      </c>
    </row>
    <row r="36" spans="1:23" s="4" customFormat="1" ht="14.25">
      <c r="A36" s="11">
        <v>30</v>
      </c>
      <c r="B36" s="36" t="s">
        <v>68</v>
      </c>
      <c r="C36" s="11">
        <v>5</v>
      </c>
      <c r="D36" s="14">
        <v>239500</v>
      </c>
      <c r="E36" s="15">
        <v>129</v>
      </c>
      <c r="F36" s="15">
        <v>126</v>
      </c>
      <c r="G36" s="14">
        <v>1854</v>
      </c>
      <c r="H36" s="14">
        <v>1898</v>
      </c>
      <c r="I36" s="41">
        <f t="shared" si="3"/>
        <v>1.0237324703344122</v>
      </c>
      <c r="J36" s="11">
        <v>3</v>
      </c>
      <c r="K36" s="14">
        <v>435600</v>
      </c>
      <c r="L36" s="15">
        <v>156</v>
      </c>
      <c r="M36" s="15">
        <v>130</v>
      </c>
      <c r="N36" s="14">
        <v>2798</v>
      </c>
      <c r="O36" s="14">
        <v>3351</v>
      </c>
      <c r="P36" s="41">
        <f t="shared" si="0"/>
        <v>1.1976411722659042</v>
      </c>
      <c r="Q36" s="11">
        <f t="shared" si="1"/>
        <v>8</v>
      </c>
      <c r="R36" s="14">
        <v>313088</v>
      </c>
      <c r="S36" s="15">
        <v>139</v>
      </c>
      <c r="T36" s="15">
        <v>128</v>
      </c>
      <c r="U36" s="14">
        <v>2250</v>
      </c>
      <c r="V36" s="14">
        <v>2453</v>
      </c>
      <c r="W36" s="41">
        <f t="shared" si="2"/>
        <v>1.0902222222222222</v>
      </c>
    </row>
    <row r="37" spans="1:23" s="4" customFormat="1" ht="14.25">
      <c r="A37" s="11">
        <v>31</v>
      </c>
      <c r="B37" s="36" t="s">
        <v>69</v>
      </c>
      <c r="C37" s="11">
        <v>2</v>
      </c>
      <c r="D37" s="14">
        <v>280500</v>
      </c>
      <c r="E37" s="15">
        <v>121</v>
      </c>
      <c r="F37" s="15">
        <v>110</v>
      </c>
      <c r="G37" s="14">
        <v>2318</v>
      </c>
      <c r="H37" s="14">
        <v>2562</v>
      </c>
      <c r="I37" s="41">
        <f t="shared" si="3"/>
        <v>1.105263157894737</v>
      </c>
      <c r="J37" s="11">
        <v>2</v>
      </c>
      <c r="K37" s="14">
        <v>341000</v>
      </c>
      <c r="L37" s="15">
        <v>148</v>
      </c>
      <c r="M37" s="15">
        <v>114</v>
      </c>
      <c r="N37" s="14">
        <v>2304</v>
      </c>
      <c r="O37" s="14">
        <v>2991</v>
      </c>
      <c r="P37" s="41">
        <f t="shared" si="0"/>
        <v>1.2981770833333333</v>
      </c>
      <c r="Q37" s="11">
        <f t="shared" si="1"/>
        <v>4</v>
      </c>
      <c r="R37" s="14">
        <v>310750</v>
      </c>
      <c r="S37" s="15">
        <v>135</v>
      </c>
      <c r="T37" s="15">
        <v>112</v>
      </c>
      <c r="U37" s="14">
        <v>2310</v>
      </c>
      <c r="V37" s="14">
        <v>2781</v>
      </c>
      <c r="W37" s="41">
        <f t="shared" si="2"/>
        <v>1.2038961038961038</v>
      </c>
    </row>
    <row r="38" spans="1:23" s="4" customFormat="1" ht="14.25">
      <c r="A38" s="11">
        <v>32</v>
      </c>
      <c r="B38" s="36" t="s">
        <v>70</v>
      </c>
      <c r="C38" s="11">
        <v>2</v>
      </c>
      <c r="D38" s="14">
        <v>141900</v>
      </c>
      <c r="E38" s="15">
        <v>134</v>
      </c>
      <c r="F38" s="15">
        <v>155</v>
      </c>
      <c r="G38" s="14">
        <v>1063</v>
      </c>
      <c r="H38" s="14">
        <v>918</v>
      </c>
      <c r="I38" s="41">
        <f t="shared" si="3"/>
        <v>0.863593603010348</v>
      </c>
      <c r="J38" s="11">
        <v>3</v>
      </c>
      <c r="K38" s="14">
        <v>412133</v>
      </c>
      <c r="L38" s="15">
        <v>168</v>
      </c>
      <c r="M38" s="15">
        <v>134</v>
      </c>
      <c r="N38" s="14">
        <v>2453</v>
      </c>
      <c r="O38" s="14">
        <v>3068</v>
      </c>
      <c r="P38" s="41">
        <f t="shared" si="0"/>
        <v>1.2507134121483898</v>
      </c>
      <c r="Q38" s="11">
        <f t="shared" si="1"/>
        <v>5</v>
      </c>
      <c r="R38" s="14">
        <v>304040</v>
      </c>
      <c r="S38" s="15">
        <v>154</v>
      </c>
      <c r="T38" s="15">
        <v>142</v>
      </c>
      <c r="U38" s="14">
        <v>1972</v>
      </c>
      <c r="V38" s="14">
        <v>2135</v>
      </c>
      <c r="W38" s="41">
        <f t="shared" si="2"/>
        <v>1.082657200811359</v>
      </c>
    </row>
    <row r="39" spans="1:23" s="4" customFormat="1" ht="14.25">
      <c r="A39" s="11">
        <v>33</v>
      </c>
      <c r="B39" s="36" t="s">
        <v>71</v>
      </c>
      <c r="C39" s="11">
        <v>0</v>
      </c>
      <c r="D39" s="14">
        <v>0</v>
      </c>
      <c r="E39" s="15">
        <v>0</v>
      </c>
      <c r="F39" s="15">
        <v>0</v>
      </c>
      <c r="G39" s="14">
        <v>0</v>
      </c>
      <c r="H39" s="14">
        <v>0</v>
      </c>
      <c r="I39" s="41">
        <v>0</v>
      </c>
      <c r="J39" s="11">
        <v>1</v>
      </c>
      <c r="K39" s="14">
        <v>282700</v>
      </c>
      <c r="L39" s="15">
        <v>142</v>
      </c>
      <c r="M39" s="15">
        <v>138</v>
      </c>
      <c r="N39" s="14">
        <f>SUM(K39/L39)</f>
        <v>1990.8450704225352</v>
      </c>
      <c r="O39" s="14">
        <f>SUM(K39/M39)</f>
        <v>2048.550724637681</v>
      </c>
      <c r="P39" s="41">
        <f t="shared" si="0"/>
        <v>1.0289855072463767</v>
      </c>
      <c r="Q39" s="11">
        <f aca="true" t="shared" si="4" ref="Q39:Q57">SUM(C39,J39)</f>
        <v>1</v>
      </c>
      <c r="R39" s="14">
        <v>282700</v>
      </c>
      <c r="S39" s="15">
        <v>142</v>
      </c>
      <c r="T39" s="15">
        <v>138</v>
      </c>
      <c r="U39" s="14">
        <f>SUM(R39/S39)</f>
        <v>1990.8450704225352</v>
      </c>
      <c r="V39" s="14">
        <f>SUM(R39/T39)</f>
        <v>2048.550724637681</v>
      </c>
      <c r="W39" s="41">
        <f t="shared" si="2"/>
        <v>1.0289855072463767</v>
      </c>
    </row>
    <row r="40" spans="1:23" s="4" customFormat="1" ht="14.25">
      <c r="A40" s="11">
        <v>34</v>
      </c>
      <c r="B40" s="36" t="s">
        <v>51</v>
      </c>
      <c r="C40" s="11">
        <v>1</v>
      </c>
      <c r="D40" s="14">
        <v>278300</v>
      </c>
      <c r="E40" s="15">
        <v>146</v>
      </c>
      <c r="F40" s="15">
        <v>132</v>
      </c>
      <c r="G40" s="14">
        <f>SUM(D40/E40)</f>
        <v>1906.164383561644</v>
      </c>
      <c r="H40" s="14">
        <f>SUM(D40/F40)</f>
        <v>2108.3333333333335</v>
      </c>
      <c r="I40" s="41">
        <f t="shared" si="3"/>
        <v>1.106060606060606</v>
      </c>
      <c r="J40" s="11">
        <v>0</v>
      </c>
      <c r="K40" s="14">
        <v>0</v>
      </c>
      <c r="L40" s="15">
        <v>0</v>
      </c>
      <c r="M40" s="15">
        <v>0</v>
      </c>
      <c r="N40" s="14">
        <v>0</v>
      </c>
      <c r="O40" s="14">
        <v>0</v>
      </c>
      <c r="P40" s="41">
        <v>0</v>
      </c>
      <c r="Q40" s="11">
        <f t="shared" si="4"/>
        <v>1</v>
      </c>
      <c r="R40" s="14">
        <v>278300</v>
      </c>
      <c r="S40" s="15">
        <v>146</v>
      </c>
      <c r="T40" s="15">
        <v>132</v>
      </c>
      <c r="U40" s="14">
        <f>SUM(R40/S40)</f>
        <v>1906.164383561644</v>
      </c>
      <c r="V40" s="14">
        <f>SUM(R40/T40)</f>
        <v>2108.3333333333335</v>
      </c>
      <c r="W40" s="41">
        <f t="shared" si="2"/>
        <v>1.106060606060606</v>
      </c>
    </row>
    <row r="41" spans="1:23" s="4" customFormat="1" ht="14.25">
      <c r="A41" s="11">
        <v>35</v>
      </c>
      <c r="B41" s="36" t="s">
        <v>72</v>
      </c>
      <c r="C41" s="11">
        <v>2</v>
      </c>
      <c r="D41" s="14">
        <v>275000</v>
      </c>
      <c r="E41" s="15">
        <v>134</v>
      </c>
      <c r="F41" s="15">
        <v>136</v>
      </c>
      <c r="G41" s="14">
        <v>2052</v>
      </c>
      <c r="H41" s="14">
        <v>2022</v>
      </c>
      <c r="I41" s="41">
        <f t="shared" si="3"/>
        <v>0.9853801169590644</v>
      </c>
      <c r="J41" s="11">
        <v>0</v>
      </c>
      <c r="K41" s="14">
        <v>0</v>
      </c>
      <c r="L41" s="15">
        <v>0</v>
      </c>
      <c r="M41" s="15">
        <v>0</v>
      </c>
      <c r="N41" s="14">
        <v>0</v>
      </c>
      <c r="O41" s="14">
        <v>0</v>
      </c>
      <c r="P41" s="41">
        <v>0</v>
      </c>
      <c r="Q41" s="11">
        <f t="shared" si="4"/>
        <v>2</v>
      </c>
      <c r="R41" s="14">
        <v>275000</v>
      </c>
      <c r="S41" s="15">
        <v>134</v>
      </c>
      <c r="T41" s="15">
        <v>136</v>
      </c>
      <c r="U41" s="14">
        <v>2052</v>
      </c>
      <c r="V41" s="14">
        <v>2022</v>
      </c>
      <c r="W41" s="41">
        <f t="shared" si="2"/>
        <v>0.9853801169590644</v>
      </c>
    </row>
    <row r="42" spans="1:23" s="4" customFormat="1" ht="14.25">
      <c r="A42" s="11">
        <v>36</v>
      </c>
      <c r="B42" s="36" t="s">
        <v>73</v>
      </c>
      <c r="C42" s="11">
        <v>1</v>
      </c>
      <c r="D42" s="14">
        <v>275000</v>
      </c>
      <c r="E42" s="15">
        <v>169</v>
      </c>
      <c r="F42" s="15">
        <v>121</v>
      </c>
      <c r="G42" s="14">
        <f>SUM(D42/E42)</f>
        <v>1627.2189349112425</v>
      </c>
      <c r="H42" s="14">
        <f>SUM(D42/F42)</f>
        <v>2272.7272727272725</v>
      </c>
      <c r="I42" s="41">
        <f t="shared" si="3"/>
        <v>1.396694214876033</v>
      </c>
      <c r="J42" s="11">
        <v>0</v>
      </c>
      <c r="K42" s="14">
        <v>0</v>
      </c>
      <c r="L42" s="15">
        <v>0</v>
      </c>
      <c r="M42" s="15">
        <v>0</v>
      </c>
      <c r="N42" s="14">
        <v>0</v>
      </c>
      <c r="O42" s="14">
        <v>0</v>
      </c>
      <c r="P42" s="41">
        <v>0</v>
      </c>
      <c r="Q42" s="11">
        <f t="shared" si="4"/>
        <v>1</v>
      </c>
      <c r="R42" s="14">
        <v>275000</v>
      </c>
      <c r="S42" s="15">
        <v>169</v>
      </c>
      <c r="T42" s="15">
        <v>121</v>
      </c>
      <c r="U42" s="14">
        <f>SUM(R42/S42)</f>
        <v>1627.2189349112425</v>
      </c>
      <c r="V42" s="14">
        <f>SUM(R42/T42)</f>
        <v>2272.7272727272725</v>
      </c>
      <c r="W42" s="41">
        <f t="shared" si="2"/>
        <v>1.396694214876033</v>
      </c>
    </row>
    <row r="43" spans="1:23" s="4" customFormat="1" ht="14.25">
      <c r="A43" s="11">
        <v>37</v>
      </c>
      <c r="B43" s="36" t="s">
        <v>74</v>
      </c>
      <c r="C43" s="11">
        <v>1</v>
      </c>
      <c r="D43" s="14">
        <v>266200</v>
      </c>
      <c r="E43" s="15">
        <v>137</v>
      </c>
      <c r="F43" s="15">
        <v>117</v>
      </c>
      <c r="G43" s="14">
        <f>SUM(D43/E43)</f>
        <v>1943.065693430657</v>
      </c>
      <c r="H43" s="14">
        <f>SUM(D43/F43)</f>
        <v>2275.2136752136753</v>
      </c>
      <c r="I43" s="41">
        <f t="shared" si="3"/>
        <v>1.170940170940171</v>
      </c>
      <c r="J43" s="11">
        <v>0</v>
      </c>
      <c r="K43" s="14">
        <v>0</v>
      </c>
      <c r="L43" s="15">
        <v>0</v>
      </c>
      <c r="M43" s="15">
        <v>0</v>
      </c>
      <c r="N43" s="14">
        <v>0</v>
      </c>
      <c r="O43" s="14">
        <v>0</v>
      </c>
      <c r="P43" s="41">
        <v>0</v>
      </c>
      <c r="Q43" s="11">
        <f t="shared" si="4"/>
        <v>1</v>
      </c>
      <c r="R43" s="14">
        <v>266200</v>
      </c>
      <c r="S43" s="15">
        <v>137</v>
      </c>
      <c r="T43" s="15">
        <v>117</v>
      </c>
      <c r="U43" s="14">
        <f>SUM(R43/S43)</f>
        <v>1943.065693430657</v>
      </c>
      <c r="V43" s="14">
        <f>SUM(R43/T43)</f>
        <v>2275.2136752136753</v>
      </c>
      <c r="W43" s="41">
        <f t="shared" si="2"/>
        <v>1.170940170940171</v>
      </c>
    </row>
    <row r="44" spans="1:23" s="4" customFormat="1" ht="14.25">
      <c r="A44" s="11">
        <v>38</v>
      </c>
      <c r="B44" s="36" t="s">
        <v>75</v>
      </c>
      <c r="C44" s="11">
        <v>3</v>
      </c>
      <c r="D44" s="14">
        <v>197267</v>
      </c>
      <c r="E44" s="15">
        <v>116</v>
      </c>
      <c r="F44" s="15">
        <v>114</v>
      </c>
      <c r="G44" s="14">
        <v>1696</v>
      </c>
      <c r="H44" s="14">
        <v>1735</v>
      </c>
      <c r="I44" s="41">
        <f t="shared" si="3"/>
        <v>1.022995283018868</v>
      </c>
      <c r="J44" s="11">
        <v>1</v>
      </c>
      <c r="K44" s="14">
        <v>415800</v>
      </c>
      <c r="L44" s="15">
        <v>160</v>
      </c>
      <c r="M44" s="15">
        <v>115</v>
      </c>
      <c r="N44" s="14">
        <f>SUM(K44/L44)</f>
        <v>2598.75</v>
      </c>
      <c r="O44" s="14">
        <f>SUM(K44/M44)</f>
        <v>3615.6521739130435</v>
      </c>
      <c r="P44" s="41">
        <f t="shared" si="0"/>
        <v>1.391304347826087</v>
      </c>
      <c r="Q44" s="11">
        <f t="shared" si="4"/>
        <v>4</v>
      </c>
      <c r="R44" s="14">
        <v>251900</v>
      </c>
      <c r="S44" s="15">
        <v>127</v>
      </c>
      <c r="T44" s="15">
        <v>114</v>
      </c>
      <c r="U44" s="14">
        <v>1980</v>
      </c>
      <c r="V44" s="14">
        <v>2210</v>
      </c>
      <c r="W44" s="41">
        <f t="shared" si="2"/>
        <v>1.1161616161616161</v>
      </c>
    </row>
    <row r="45" spans="1:23" s="4" customFormat="1" ht="14.25">
      <c r="A45" s="11">
        <v>39</v>
      </c>
      <c r="B45" s="36" t="s">
        <v>76</v>
      </c>
      <c r="C45" s="11">
        <v>2</v>
      </c>
      <c r="D45" s="14">
        <v>247500</v>
      </c>
      <c r="E45" s="15">
        <v>133</v>
      </c>
      <c r="F45" s="15">
        <v>124</v>
      </c>
      <c r="G45" s="14">
        <v>1861</v>
      </c>
      <c r="H45" s="14">
        <v>1996</v>
      </c>
      <c r="I45" s="41">
        <f t="shared" si="3"/>
        <v>1.0725416442772704</v>
      </c>
      <c r="J45" s="11">
        <v>0</v>
      </c>
      <c r="K45" s="14">
        <v>0</v>
      </c>
      <c r="L45" s="15">
        <v>0</v>
      </c>
      <c r="M45" s="15">
        <v>0</v>
      </c>
      <c r="N45" s="14">
        <v>0</v>
      </c>
      <c r="O45" s="14">
        <v>0</v>
      </c>
      <c r="P45" s="41">
        <v>0</v>
      </c>
      <c r="Q45" s="11">
        <f t="shared" si="4"/>
        <v>2</v>
      </c>
      <c r="R45" s="14">
        <v>247500</v>
      </c>
      <c r="S45" s="15">
        <v>133</v>
      </c>
      <c r="T45" s="15">
        <v>124</v>
      </c>
      <c r="U45" s="14">
        <v>1861</v>
      </c>
      <c r="V45" s="14">
        <v>1996</v>
      </c>
      <c r="W45" s="41">
        <f t="shared" si="2"/>
        <v>1.0725416442772704</v>
      </c>
    </row>
    <row r="46" spans="1:23" s="4" customFormat="1" ht="14.25">
      <c r="A46" s="11">
        <v>40</v>
      </c>
      <c r="B46" s="36" t="s">
        <v>77</v>
      </c>
      <c r="C46" s="11">
        <v>1</v>
      </c>
      <c r="D46" s="14">
        <v>242000</v>
      </c>
      <c r="E46" s="15">
        <v>139</v>
      </c>
      <c r="F46" s="15">
        <v>134</v>
      </c>
      <c r="G46" s="14">
        <f>SUM(D46/E46)</f>
        <v>1741.0071942446043</v>
      </c>
      <c r="H46" s="14">
        <f>SUM(D46/F46)</f>
        <v>1805.9701492537313</v>
      </c>
      <c r="I46" s="41">
        <f t="shared" si="3"/>
        <v>1.037313432835821</v>
      </c>
      <c r="J46" s="11">
        <v>0</v>
      </c>
      <c r="K46" s="14">
        <v>0</v>
      </c>
      <c r="L46" s="15">
        <v>0</v>
      </c>
      <c r="M46" s="15">
        <v>0</v>
      </c>
      <c r="N46" s="14">
        <v>0</v>
      </c>
      <c r="O46" s="14">
        <v>0</v>
      </c>
      <c r="P46" s="41">
        <v>0</v>
      </c>
      <c r="Q46" s="11">
        <f t="shared" si="4"/>
        <v>1</v>
      </c>
      <c r="R46" s="14">
        <v>242000</v>
      </c>
      <c r="S46" s="15">
        <v>139</v>
      </c>
      <c r="T46" s="15">
        <v>134</v>
      </c>
      <c r="U46" s="14">
        <f>SUM(R46/S46)</f>
        <v>1741.0071942446043</v>
      </c>
      <c r="V46" s="14">
        <f>SUM(R46/T46)</f>
        <v>1805.9701492537313</v>
      </c>
      <c r="W46" s="41">
        <f t="shared" si="2"/>
        <v>1.037313432835821</v>
      </c>
    </row>
    <row r="47" spans="1:23" s="4" customFormat="1" ht="14.25">
      <c r="A47" s="11">
        <v>41</v>
      </c>
      <c r="B47" s="36" t="s">
        <v>78</v>
      </c>
      <c r="C47" s="11">
        <v>0</v>
      </c>
      <c r="D47" s="14">
        <v>0</v>
      </c>
      <c r="E47" s="15">
        <v>0</v>
      </c>
      <c r="F47" s="15">
        <v>0</v>
      </c>
      <c r="G47" s="14">
        <v>0</v>
      </c>
      <c r="H47" s="14">
        <v>0</v>
      </c>
      <c r="I47" s="41">
        <v>0</v>
      </c>
      <c r="J47" s="11">
        <v>1</v>
      </c>
      <c r="K47" s="14">
        <v>239800</v>
      </c>
      <c r="L47" s="15">
        <v>132</v>
      </c>
      <c r="M47" s="15">
        <v>122</v>
      </c>
      <c r="N47" s="14">
        <f>SUM(K47/L47)</f>
        <v>1816.6666666666667</v>
      </c>
      <c r="O47" s="14">
        <f>SUM(K47/M47)</f>
        <v>1965.5737704918033</v>
      </c>
      <c r="P47" s="41">
        <f t="shared" si="0"/>
        <v>1.081967213114754</v>
      </c>
      <c r="Q47" s="11">
        <f t="shared" si="4"/>
        <v>1</v>
      </c>
      <c r="R47" s="14">
        <v>239800</v>
      </c>
      <c r="S47" s="15">
        <v>132</v>
      </c>
      <c r="T47" s="15">
        <v>122</v>
      </c>
      <c r="U47" s="14">
        <f>SUM(R47/S47)</f>
        <v>1816.6666666666667</v>
      </c>
      <c r="V47" s="14">
        <f>SUM(R47/T47)</f>
        <v>1965.5737704918033</v>
      </c>
      <c r="W47" s="41">
        <f t="shared" si="2"/>
        <v>1.081967213114754</v>
      </c>
    </row>
    <row r="48" spans="1:23" s="4" customFormat="1" ht="14.25">
      <c r="A48" s="11">
        <v>42</v>
      </c>
      <c r="B48" s="36" t="s">
        <v>49</v>
      </c>
      <c r="C48" s="11">
        <v>3</v>
      </c>
      <c r="D48" s="14">
        <v>253367</v>
      </c>
      <c r="E48" s="15">
        <v>129</v>
      </c>
      <c r="F48" s="15">
        <v>125</v>
      </c>
      <c r="G48" s="14">
        <v>1969</v>
      </c>
      <c r="H48" s="14">
        <v>2022</v>
      </c>
      <c r="I48" s="41">
        <f t="shared" si="3"/>
        <v>1.026917216861351</v>
      </c>
      <c r="J48" s="11">
        <v>1</v>
      </c>
      <c r="K48" s="14">
        <v>196900</v>
      </c>
      <c r="L48" s="15">
        <v>122</v>
      </c>
      <c r="M48" s="15">
        <v>134</v>
      </c>
      <c r="N48" s="14">
        <f>SUM(K48/L48)</f>
        <v>1613.9344262295083</v>
      </c>
      <c r="O48" s="14">
        <f>SUM(K48/M48)</f>
        <v>1469.402985074627</v>
      </c>
      <c r="P48" s="41">
        <f t="shared" si="0"/>
        <v>0.9104477611940298</v>
      </c>
      <c r="Q48" s="11">
        <f t="shared" si="4"/>
        <v>4</v>
      </c>
      <c r="R48" s="14">
        <v>239250</v>
      </c>
      <c r="S48" s="15">
        <v>127</v>
      </c>
      <c r="T48" s="15">
        <v>128</v>
      </c>
      <c r="U48" s="14">
        <v>1884</v>
      </c>
      <c r="V48" s="14">
        <v>1876</v>
      </c>
      <c r="W48" s="41">
        <f t="shared" si="2"/>
        <v>0.9957537154989384</v>
      </c>
    </row>
    <row r="49" spans="1:23" s="4" customFormat="1" ht="14.25">
      <c r="A49" s="11">
        <v>43</v>
      </c>
      <c r="B49" s="36" t="s">
        <v>79</v>
      </c>
      <c r="C49" s="11">
        <v>1</v>
      </c>
      <c r="D49" s="14">
        <v>192500</v>
      </c>
      <c r="E49" s="15">
        <v>126</v>
      </c>
      <c r="F49" s="15">
        <v>123</v>
      </c>
      <c r="G49" s="14">
        <f>SUM(D49/E49)</f>
        <v>1527.7777777777778</v>
      </c>
      <c r="H49" s="14">
        <f>SUM(D49/F49)</f>
        <v>1565.040650406504</v>
      </c>
      <c r="I49" s="41">
        <f t="shared" si="3"/>
        <v>1.024390243902439</v>
      </c>
      <c r="J49" s="11">
        <v>1</v>
      </c>
      <c r="K49" s="14">
        <v>277200</v>
      </c>
      <c r="L49" s="15">
        <v>161</v>
      </c>
      <c r="M49" s="15">
        <v>124</v>
      </c>
      <c r="N49" s="14">
        <f>SUM(K49/L49)</f>
        <v>1721.7391304347825</v>
      </c>
      <c r="O49" s="14">
        <f>SUM(K49/M49)</f>
        <v>2235.483870967742</v>
      </c>
      <c r="P49" s="41">
        <f t="shared" si="0"/>
        <v>1.2983870967741937</v>
      </c>
      <c r="Q49" s="11">
        <f t="shared" si="4"/>
        <v>2</v>
      </c>
      <c r="R49" s="14">
        <v>234850</v>
      </c>
      <c r="S49" s="15">
        <v>144</v>
      </c>
      <c r="T49" s="15">
        <v>124</v>
      </c>
      <c r="U49" s="14">
        <v>1637</v>
      </c>
      <c r="V49" s="14">
        <v>1902</v>
      </c>
      <c r="W49" s="41">
        <f t="shared" si="2"/>
        <v>1.16188149053146</v>
      </c>
    </row>
    <row r="50" spans="1:23" s="4" customFormat="1" ht="14.25">
      <c r="A50" s="11">
        <v>44</v>
      </c>
      <c r="B50" s="36" t="s">
        <v>80</v>
      </c>
      <c r="C50" s="11">
        <v>1</v>
      </c>
      <c r="D50" s="14">
        <v>232100</v>
      </c>
      <c r="E50" s="15">
        <v>144</v>
      </c>
      <c r="F50" s="15">
        <v>129</v>
      </c>
      <c r="G50" s="14">
        <f>SUM(D50/E50)</f>
        <v>1611.8055555555557</v>
      </c>
      <c r="H50" s="14">
        <f>SUM(D50/F50)</f>
        <v>1799.2248062015503</v>
      </c>
      <c r="I50" s="41">
        <f t="shared" si="3"/>
        <v>1.1162790697674418</v>
      </c>
      <c r="J50" s="11">
        <v>0</v>
      </c>
      <c r="K50" s="14">
        <v>0</v>
      </c>
      <c r="L50" s="15">
        <v>0</v>
      </c>
      <c r="M50" s="15">
        <v>0</v>
      </c>
      <c r="N50" s="14">
        <v>0</v>
      </c>
      <c r="O50" s="14">
        <v>0</v>
      </c>
      <c r="P50" s="41">
        <v>0</v>
      </c>
      <c r="Q50" s="11">
        <f t="shared" si="4"/>
        <v>1</v>
      </c>
      <c r="R50" s="14">
        <v>232100</v>
      </c>
      <c r="S50" s="15">
        <v>144</v>
      </c>
      <c r="T50" s="15">
        <v>129</v>
      </c>
      <c r="U50" s="14">
        <f>SUM(R50/S50)</f>
        <v>1611.8055555555557</v>
      </c>
      <c r="V50" s="14">
        <f>SUM(R50/T50)</f>
        <v>1799.2248062015503</v>
      </c>
      <c r="W50" s="41">
        <f t="shared" si="2"/>
        <v>1.1162790697674418</v>
      </c>
    </row>
    <row r="51" spans="1:23" s="4" customFormat="1" ht="14.25">
      <c r="A51" s="11">
        <v>45</v>
      </c>
      <c r="B51" s="36" t="s">
        <v>81</v>
      </c>
      <c r="C51" s="11">
        <v>2</v>
      </c>
      <c r="D51" s="14">
        <v>219450</v>
      </c>
      <c r="E51" s="15">
        <v>142</v>
      </c>
      <c r="F51" s="15">
        <v>128</v>
      </c>
      <c r="G51" s="14">
        <v>1545</v>
      </c>
      <c r="H51" s="14">
        <v>1721</v>
      </c>
      <c r="I51" s="41">
        <f t="shared" si="3"/>
        <v>1.113915857605178</v>
      </c>
      <c r="J51" s="11">
        <v>1</v>
      </c>
      <c r="K51" s="14">
        <v>224400</v>
      </c>
      <c r="L51" s="15">
        <v>110</v>
      </c>
      <c r="M51" s="15">
        <v>126</v>
      </c>
      <c r="N51" s="14">
        <f>SUM(K51/L51)</f>
        <v>2040</v>
      </c>
      <c r="O51" s="14">
        <f>SUM(K51/M51)</f>
        <v>1780.952380952381</v>
      </c>
      <c r="P51" s="41">
        <f t="shared" si="0"/>
        <v>0.873015873015873</v>
      </c>
      <c r="Q51" s="11">
        <f t="shared" si="4"/>
        <v>3</v>
      </c>
      <c r="R51" s="14">
        <v>221100</v>
      </c>
      <c r="S51" s="15">
        <v>131</v>
      </c>
      <c r="T51" s="15">
        <v>127</v>
      </c>
      <c r="U51" s="14">
        <v>1684</v>
      </c>
      <c r="V51" s="14">
        <v>1741</v>
      </c>
      <c r="W51" s="41">
        <f t="shared" si="2"/>
        <v>1.0338479809976246</v>
      </c>
    </row>
    <row r="52" spans="1:23" s="4" customFormat="1" ht="14.25">
      <c r="A52" s="11">
        <v>46</v>
      </c>
      <c r="B52" s="36" t="s">
        <v>82</v>
      </c>
      <c r="C52" s="11">
        <v>1</v>
      </c>
      <c r="D52" s="14">
        <v>220000</v>
      </c>
      <c r="E52" s="15">
        <v>153</v>
      </c>
      <c r="F52" s="15">
        <v>120</v>
      </c>
      <c r="G52" s="14">
        <f>SUM(D52/E52)</f>
        <v>1437.9084967320262</v>
      </c>
      <c r="H52" s="14">
        <f>SUM(D52/F52)</f>
        <v>1833.3333333333333</v>
      </c>
      <c r="I52" s="41">
        <f t="shared" si="3"/>
        <v>1.275</v>
      </c>
      <c r="J52" s="11">
        <v>0</v>
      </c>
      <c r="K52" s="14">
        <v>0</v>
      </c>
      <c r="L52" s="15">
        <v>0</v>
      </c>
      <c r="M52" s="15">
        <v>0</v>
      </c>
      <c r="N52" s="14">
        <v>0</v>
      </c>
      <c r="O52" s="14">
        <v>0</v>
      </c>
      <c r="P52" s="41">
        <v>0</v>
      </c>
      <c r="Q52" s="11">
        <f t="shared" si="4"/>
        <v>1</v>
      </c>
      <c r="R52" s="14">
        <v>220000</v>
      </c>
      <c r="S52" s="15">
        <v>153</v>
      </c>
      <c r="T52" s="15">
        <v>120</v>
      </c>
      <c r="U52" s="14">
        <f>SUM(R52/S52)</f>
        <v>1437.9084967320262</v>
      </c>
      <c r="V52" s="14">
        <f>SUM(R52/T52)</f>
        <v>1833.3333333333333</v>
      </c>
      <c r="W52" s="41">
        <f t="shared" si="2"/>
        <v>1.275</v>
      </c>
    </row>
    <row r="53" spans="1:23" s="4" customFormat="1" ht="14.25">
      <c r="A53" s="11">
        <v>47</v>
      </c>
      <c r="B53" s="36" t="s">
        <v>83</v>
      </c>
      <c r="C53" s="11">
        <v>1</v>
      </c>
      <c r="D53" s="14">
        <v>187000</v>
      </c>
      <c r="E53" s="15">
        <v>120</v>
      </c>
      <c r="F53" s="15">
        <v>132</v>
      </c>
      <c r="G53" s="14">
        <f>SUM(D53/E53)</f>
        <v>1558.3333333333333</v>
      </c>
      <c r="H53" s="14">
        <f>SUM(D53/F53)</f>
        <v>1416.6666666666667</v>
      </c>
      <c r="I53" s="41">
        <f t="shared" si="3"/>
        <v>0.9090909090909092</v>
      </c>
      <c r="J53" s="11">
        <v>1</v>
      </c>
      <c r="K53" s="14">
        <v>243100</v>
      </c>
      <c r="L53" s="15">
        <v>144</v>
      </c>
      <c r="M53" s="15">
        <v>140</v>
      </c>
      <c r="N53" s="14">
        <f>SUM(K53/L53)</f>
        <v>1688.1944444444443</v>
      </c>
      <c r="O53" s="14">
        <f>SUM(K53/M53)</f>
        <v>1736.4285714285713</v>
      </c>
      <c r="P53" s="41">
        <f t="shared" si="0"/>
        <v>1.0285714285714285</v>
      </c>
      <c r="Q53" s="11">
        <f t="shared" si="4"/>
        <v>2</v>
      </c>
      <c r="R53" s="14">
        <v>215050</v>
      </c>
      <c r="S53" s="15">
        <v>132</v>
      </c>
      <c r="T53" s="15">
        <v>136</v>
      </c>
      <c r="U53" s="14">
        <v>1629</v>
      </c>
      <c r="V53" s="14">
        <v>1581</v>
      </c>
      <c r="W53" s="41">
        <f t="shared" si="2"/>
        <v>0.9705340699815838</v>
      </c>
    </row>
    <row r="54" spans="1:23" s="4" customFormat="1" ht="14.25">
      <c r="A54" s="11">
        <v>48</v>
      </c>
      <c r="B54" s="36" t="s">
        <v>84</v>
      </c>
      <c r="C54" s="11">
        <v>5</v>
      </c>
      <c r="D54" s="14">
        <v>190080</v>
      </c>
      <c r="E54" s="15">
        <v>106</v>
      </c>
      <c r="F54" s="15">
        <v>90</v>
      </c>
      <c r="G54" s="14">
        <v>1793</v>
      </c>
      <c r="H54" s="14">
        <v>2112</v>
      </c>
      <c r="I54" s="41">
        <f t="shared" si="3"/>
        <v>1.177914110429448</v>
      </c>
      <c r="J54" s="11">
        <v>9</v>
      </c>
      <c r="K54" s="14">
        <v>228556</v>
      </c>
      <c r="L54" s="15">
        <v>109</v>
      </c>
      <c r="M54" s="15">
        <v>94</v>
      </c>
      <c r="N54" s="14">
        <v>2099</v>
      </c>
      <c r="O54" s="14">
        <v>2434</v>
      </c>
      <c r="P54" s="41">
        <f t="shared" si="0"/>
        <v>1.1595998094330633</v>
      </c>
      <c r="Q54" s="11">
        <f t="shared" si="4"/>
        <v>14</v>
      </c>
      <c r="R54" s="14">
        <v>214814</v>
      </c>
      <c r="S54" s="15">
        <v>108</v>
      </c>
      <c r="T54" s="15">
        <v>93</v>
      </c>
      <c r="U54" s="14">
        <v>1992</v>
      </c>
      <c r="V54" s="14">
        <v>2322</v>
      </c>
      <c r="W54" s="41">
        <f t="shared" si="2"/>
        <v>1.1656626506024097</v>
      </c>
    </row>
    <row r="55" spans="1:23" s="4" customFormat="1" ht="14.25">
      <c r="A55" s="11">
        <v>49</v>
      </c>
      <c r="B55" s="36" t="s">
        <v>48</v>
      </c>
      <c r="C55" s="11">
        <v>6</v>
      </c>
      <c r="D55" s="14">
        <v>126317</v>
      </c>
      <c r="E55" s="15">
        <v>87</v>
      </c>
      <c r="F55" s="15">
        <v>94</v>
      </c>
      <c r="G55" s="14">
        <v>1455</v>
      </c>
      <c r="H55" s="14">
        <v>1344</v>
      </c>
      <c r="I55" s="41">
        <f t="shared" si="3"/>
        <v>0.9237113402061856</v>
      </c>
      <c r="J55" s="11">
        <v>2</v>
      </c>
      <c r="K55" s="14">
        <v>416350</v>
      </c>
      <c r="L55" s="15">
        <v>172</v>
      </c>
      <c r="M55" s="15">
        <v>122</v>
      </c>
      <c r="N55" s="14">
        <v>2428</v>
      </c>
      <c r="O55" s="14">
        <v>3427</v>
      </c>
      <c r="P55" s="41">
        <f t="shared" si="0"/>
        <v>1.4114497528830312</v>
      </c>
      <c r="Q55" s="11">
        <f t="shared" si="4"/>
        <v>8</v>
      </c>
      <c r="R55" s="14">
        <v>198825</v>
      </c>
      <c r="S55" s="15">
        <v>108</v>
      </c>
      <c r="T55" s="15">
        <v>101</v>
      </c>
      <c r="U55" s="14">
        <v>1841</v>
      </c>
      <c r="V55" s="14">
        <v>1971</v>
      </c>
      <c r="W55" s="41">
        <f t="shared" si="2"/>
        <v>1.0706137968495384</v>
      </c>
    </row>
    <row r="56" spans="1:23" s="4" customFormat="1" ht="14.25">
      <c r="A56" s="11">
        <v>50</v>
      </c>
      <c r="B56" s="36" t="s">
        <v>45</v>
      </c>
      <c r="C56" s="11">
        <v>1</v>
      </c>
      <c r="D56" s="14">
        <v>185900</v>
      </c>
      <c r="E56" s="15">
        <v>122</v>
      </c>
      <c r="F56" s="15">
        <v>113</v>
      </c>
      <c r="G56" s="14">
        <f>SUM(D56/E56)</f>
        <v>1523.7704918032787</v>
      </c>
      <c r="H56" s="14">
        <f>SUM(D56/F56)</f>
        <v>1645.132743362832</v>
      </c>
      <c r="I56" s="41">
        <f t="shared" si="3"/>
        <v>1.0796460176991152</v>
      </c>
      <c r="J56" s="11">
        <v>0</v>
      </c>
      <c r="K56" s="14">
        <v>0</v>
      </c>
      <c r="L56" s="15">
        <v>0</v>
      </c>
      <c r="M56" s="15">
        <v>0</v>
      </c>
      <c r="N56" s="14">
        <v>0</v>
      </c>
      <c r="O56" s="14">
        <v>0</v>
      </c>
      <c r="P56" s="41">
        <v>0</v>
      </c>
      <c r="Q56" s="11">
        <f t="shared" si="4"/>
        <v>1</v>
      </c>
      <c r="R56" s="14">
        <v>185900</v>
      </c>
      <c r="S56" s="15">
        <v>122</v>
      </c>
      <c r="T56" s="15">
        <v>113</v>
      </c>
      <c r="U56" s="14">
        <f>SUM(R56/S56)</f>
        <v>1523.7704918032787</v>
      </c>
      <c r="V56" s="14">
        <f>SUM(R56/T56)</f>
        <v>1645.132743362832</v>
      </c>
      <c r="W56" s="41">
        <f t="shared" si="2"/>
        <v>1.0796460176991152</v>
      </c>
    </row>
    <row r="57" spans="1:23" s="4" customFormat="1" ht="14.25">
      <c r="A57" s="11">
        <v>51</v>
      </c>
      <c r="B57" s="36" t="s">
        <v>85</v>
      </c>
      <c r="C57" s="11">
        <v>1</v>
      </c>
      <c r="D57" s="14">
        <v>145200</v>
      </c>
      <c r="E57" s="15">
        <v>61</v>
      </c>
      <c r="F57" s="15">
        <v>54</v>
      </c>
      <c r="G57" s="14">
        <f>SUM(D57/E57)</f>
        <v>2380.3278688524592</v>
      </c>
      <c r="H57" s="14">
        <f>SUM(D57/F57)</f>
        <v>2688.8888888888887</v>
      </c>
      <c r="I57" s="41">
        <f t="shared" si="3"/>
        <v>1.1296296296296295</v>
      </c>
      <c r="J57" s="11">
        <v>0</v>
      </c>
      <c r="K57" s="14">
        <v>0</v>
      </c>
      <c r="L57" s="15">
        <v>0</v>
      </c>
      <c r="M57" s="15">
        <v>0</v>
      </c>
      <c r="N57" s="14">
        <v>0</v>
      </c>
      <c r="O57" s="14">
        <v>0</v>
      </c>
      <c r="P57" s="41">
        <v>0</v>
      </c>
      <c r="Q57" s="11">
        <f t="shared" si="4"/>
        <v>1</v>
      </c>
      <c r="R57" s="14">
        <v>145200</v>
      </c>
      <c r="S57" s="15">
        <v>61</v>
      </c>
      <c r="T57" s="15">
        <v>54</v>
      </c>
      <c r="U57" s="14">
        <f>SUM(R57/S57)</f>
        <v>2380.3278688524592</v>
      </c>
      <c r="V57" s="14">
        <f>SUM(R57/T57)</f>
        <v>2688.8888888888887</v>
      </c>
      <c r="W57" s="41">
        <f t="shared" si="2"/>
        <v>1.1296296296296295</v>
      </c>
    </row>
    <row r="58" spans="1:23" s="4" customFormat="1" ht="15" thickBot="1">
      <c r="A58" s="54" t="s">
        <v>14</v>
      </c>
      <c r="B58" s="55"/>
      <c r="C58" s="43">
        <v>196</v>
      </c>
      <c r="D58" s="46">
        <v>316699</v>
      </c>
      <c r="E58" s="47">
        <v>146</v>
      </c>
      <c r="F58" s="47">
        <v>125</v>
      </c>
      <c r="G58" s="46">
        <v>2164</v>
      </c>
      <c r="H58" s="46">
        <v>2541</v>
      </c>
      <c r="I58" s="48" t="s">
        <v>52</v>
      </c>
      <c r="J58" s="43">
        <f>SUM(J7:J57)</f>
        <v>276</v>
      </c>
      <c r="K58" s="46">
        <v>439123</v>
      </c>
      <c r="L58" s="47">
        <v>163</v>
      </c>
      <c r="M58" s="47">
        <v>125</v>
      </c>
      <c r="N58" s="46">
        <v>2690</v>
      </c>
      <c r="O58" s="46">
        <v>3511</v>
      </c>
      <c r="P58" s="48" t="s">
        <v>86</v>
      </c>
      <c r="Q58" s="43">
        <f>SUM(Q7:Q57)</f>
        <v>472</v>
      </c>
      <c r="R58" s="46">
        <v>388286</v>
      </c>
      <c r="S58" s="47">
        <v>156</v>
      </c>
      <c r="T58" s="47">
        <v>125</v>
      </c>
      <c r="U58" s="46">
        <v>2485</v>
      </c>
      <c r="V58" s="46">
        <v>3109</v>
      </c>
      <c r="W58" s="48" t="s">
        <v>53</v>
      </c>
    </row>
    <row r="59" ht="14.25" thickTop="1"/>
  </sheetData>
  <sheetProtection/>
  <mergeCells count="8">
    <mergeCell ref="Q5:W5"/>
    <mergeCell ref="A1:W1"/>
    <mergeCell ref="P3:W3"/>
    <mergeCell ref="A58:B58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48" sqref="A48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60" t="s">
        <v>16</v>
      </c>
      <c r="B1" s="60"/>
      <c r="C1" s="60"/>
      <c r="D1" s="60"/>
      <c r="E1" s="60"/>
      <c r="F1" s="60"/>
      <c r="G1" s="60"/>
      <c r="H1" s="60"/>
      <c r="I1" s="60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6" ht="14.25">
      <c r="A3" s="1" t="s">
        <v>1</v>
      </c>
      <c r="B3" s="61" t="s">
        <v>55</v>
      </c>
      <c r="C3" s="61"/>
      <c r="D3" s="61"/>
      <c r="E3" s="1"/>
      <c r="F3" s="1"/>
    </row>
    <row r="4" spans="1:9" ht="14.25">
      <c r="A4" s="1" t="s">
        <v>30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2</v>
      </c>
      <c r="B8" s="37" t="s">
        <v>56</v>
      </c>
      <c r="C8" s="30">
        <v>1</v>
      </c>
      <c r="D8" s="12">
        <v>556600</v>
      </c>
      <c r="E8" s="13">
        <v>172</v>
      </c>
      <c r="F8" s="13">
        <v>127</v>
      </c>
      <c r="G8" s="12">
        <f>SUM(D8/E8)</f>
        <v>3236.046511627907</v>
      </c>
      <c r="H8" s="12">
        <f>SUM(D8/F8)</f>
        <v>4382.677165354331</v>
      </c>
      <c r="I8" s="40">
        <f>SUM(H8/G8)</f>
        <v>1.3543307086614174</v>
      </c>
    </row>
    <row r="9" spans="1:9" ht="14.25">
      <c r="A9" s="11">
        <v>11</v>
      </c>
      <c r="B9" s="38" t="s">
        <v>60</v>
      </c>
      <c r="C9" s="31">
        <v>13</v>
      </c>
      <c r="D9" s="14">
        <v>449731</v>
      </c>
      <c r="E9" s="15">
        <v>153</v>
      </c>
      <c r="F9" s="15">
        <v>126</v>
      </c>
      <c r="G9" s="14">
        <v>2935</v>
      </c>
      <c r="H9" s="14">
        <v>3563</v>
      </c>
      <c r="I9" s="41">
        <f>SUM(H9/G9)</f>
        <v>1.21396933560477</v>
      </c>
    </row>
    <row r="10" spans="1:9" ht="14.25">
      <c r="A10" s="11">
        <v>9</v>
      </c>
      <c r="B10" s="38" t="s">
        <v>36</v>
      </c>
      <c r="C10" s="31">
        <v>1</v>
      </c>
      <c r="D10" s="14">
        <v>448800</v>
      </c>
      <c r="E10" s="15">
        <v>169</v>
      </c>
      <c r="F10" s="15">
        <v>127</v>
      </c>
      <c r="G10" s="14">
        <f>SUM(D10/E10)</f>
        <v>2655.621301775148</v>
      </c>
      <c r="H10" s="14">
        <f>SUM(D10/F10)</f>
        <v>3533.8582677165355</v>
      </c>
      <c r="I10" s="41">
        <f>SUM(H10/G10)</f>
        <v>1.330708661417323</v>
      </c>
    </row>
    <row r="11" spans="1:9" ht="14.25">
      <c r="A11" s="11">
        <v>18</v>
      </c>
      <c r="B11" s="38" t="s">
        <v>31</v>
      </c>
      <c r="C11" s="31">
        <v>1</v>
      </c>
      <c r="D11" s="14">
        <v>430100</v>
      </c>
      <c r="E11" s="15">
        <v>164</v>
      </c>
      <c r="F11" s="15">
        <v>131</v>
      </c>
      <c r="G11" s="14">
        <f>SUM(D11/E11)</f>
        <v>2622.560975609756</v>
      </c>
      <c r="H11" s="14">
        <f>SUM(D11/F11)</f>
        <v>3283.206106870229</v>
      </c>
      <c r="I11" s="41">
        <f>SUM(H11/G11)</f>
        <v>1.251908396946565</v>
      </c>
    </row>
    <row r="12" spans="1:9" ht="14.25">
      <c r="A12" s="11">
        <v>12</v>
      </c>
      <c r="B12" s="38" t="s">
        <v>42</v>
      </c>
      <c r="C12" s="31">
        <v>6</v>
      </c>
      <c r="D12" s="14">
        <v>394350</v>
      </c>
      <c r="E12" s="15">
        <v>160</v>
      </c>
      <c r="F12" s="15">
        <v>130</v>
      </c>
      <c r="G12" s="14">
        <v>2467</v>
      </c>
      <c r="H12" s="14">
        <v>3045</v>
      </c>
      <c r="I12" s="41">
        <f>SUM(H12/G12)</f>
        <v>1.234292663153628</v>
      </c>
    </row>
    <row r="13" spans="1:9" ht="14.25">
      <c r="A13" s="11">
        <v>5</v>
      </c>
      <c r="B13" s="38" t="s">
        <v>33</v>
      </c>
      <c r="C13" s="31">
        <v>18</v>
      </c>
      <c r="D13" s="14">
        <v>367889</v>
      </c>
      <c r="E13" s="15">
        <v>153</v>
      </c>
      <c r="F13" s="15">
        <v>124</v>
      </c>
      <c r="G13" s="14">
        <v>2409</v>
      </c>
      <c r="H13" s="14">
        <v>2960</v>
      </c>
      <c r="I13" s="41">
        <f>SUM(H13/G13)</f>
        <v>1.228725612287256</v>
      </c>
    </row>
    <row r="14" spans="1:9" ht="14.25">
      <c r="A14" s="11">
        <v>16</v>
      </c>
      <c r="B14" s="39" t="s">
        <v>32</v>
      </c>
      <c r="C14" s="32">
        <v>10</v>
      </c>
      <c r="D14" s="33">
        <v>364870</v>
      </c>
      <c r="E14" s="34">
        <v>164</v>
      </c>
      <c r="F14" s="34">
        <v>129</v>
      </c>
      <c r="G14" s="33">
        <v>2230</v>
      </c>
      <c r="H14" s="33">
        <v>2820</v>
      </c>
      <c r="I14" s="42">
        <f>SUM(H14/G14)</f>
        <v>1.2645739910313902</v>
      </c>
    </row>
    <row r="15" spans="1:9" ht="14.25">
      <c r="A15" s="11">
        <v>7</v>
      </c>
      <c r="B15" s="38" t="s">
        <v>58</v>
      </c>
      <c r="C15" s="31">
        <v>5</v>
      </c>
      <c r="D15" s="14">
        <v>361900</v>
      </c>
      <c r="E15" s="15">
        <v>155</v>
      </c>
      <c r="F15" s="15">
        <v>128</v>
      </c>
      <c r="G15" s="14">
        <v>2341</v>
      </c>
      <c r="H15" s="14">
        <v>2823</v>
      </c>
      <c r="I15" s="41">
        <f>SUM(H15/G15)</f>
        <v>1.205894916702264</v>
      </c>
    </row>
    <row r="16" spans="1:9" ht="14.25">
      <c r="A16" s="11">
        <v>17</v>
      </c>
      <c r="B16" s="38" t="s">
        <v>62</v>
      </c>
      <c r="C16" s="31">
        <v>2</v>
      </c>
      <c r="D16" s="14">
        <v>359700</v>
      </c>
      <c r="E16" s="15">
        <v>160</v>
      </c>
      <c r="F16" s="15">
        <v>130</v>
      </c>
      <c r="G16" s="14">
        <v>2248</v>
      </c>
      <c r="H16" s="14">
        <v>2778</v>
      </c>
      <c r="I16" s="41">
        <f>SUM(H16/G16)</f>
        <v>1.2357651245551602</v>
      </c>
    </row>
    <row r="17" spans="1:9" ht="14.25">
      <c r="A17" s="11">
        <v>13</v>
      </c>
      <c r="B17" s="39" t="s">
        <v>61</v>
      </c>
      <c r="C17" s="32">
        <v>3</v>
      </c>
      <c r="D17" s="33">
        <v>353833</v>
      </c>
      <c r="E17" s="34">
        <v>160</v>
      </c>
      <c r="F17" s="34">
        <v>133</v>
      </c>
      <c r="G17" s="33">
        <v>2207</v>
      </c>
      <c r="H17" s="33">
        <v>2654</v>
      </c>
      <c r="I17" s="42">
        <f>SUM(H17/G17)</f>
        <v>1.2025373810602629</v>
      </c>
    </row>
    <row r="18" spans="1:9" ht="14.25">
      <c r="A18" s="11">
        <v>14</v>
      </c>
      <c r="B18" s="38" t="s">
        <v>40</v>
      </c>
      <c r="C18" s="31">
        <v>2</v>
      </c>
      <c r="D18" s="14">
        <v>338250</v>
      </c>
      <c r="E18" s="15">
        <v>170</v>
      </c>
      <c r="F18" s="15">
        <v>128</v>
      </c>
      <c r="G18" s="14">
        <v>1990</v>
      </c>
      <c r="H18" s="14">
        <v>2653</v>
      </c>
      <c r="I18" s="41">
        <f>SUM(H18/G18)</f>
        <v>1.3331658291457287</v>
      </c>
    </row>
    <row r="19" spans="1:9" ht="14.25">
      <c r="A19" s="11">
        <v>23</v>
      </c>
      <c r="B19" s="38" t="s">
        <v>64</v>
      </c>
      <c r="C19" s="31">
        <v>2</v>
      </c>
      <c r="D19" s="14">
        <v>332750</v>
      </c>
      <c r="E19" s="15">
        <v>160</v>
      </c>
      <c r="F19" s="15">
        <v>133</v>
      </c>
      <c r="G19" s="14">
        <v>2086</v>
      </c>
      <c r="H19" s="14">
        <v>2502</v>
      </c>
      <c r="I19" s="41">
        <f>SUM(H19/G19)</f>
        <v>1.199424736337488</v>
      </c>
    </row>
    <row r="20" spans="1:9" ht="14.25">
      <c r="A20" s="11">
        <v>20</v>
      </c>
      <c r="B20" s="38" t="s">
        <v>41</v>
      </c>
      <c r="C20" s="31">
        <v>3</v>
      </c>
      <c r="D20" s="14">
        <v>327800</v>
      </c>
      <c r="E20" s="15">
        <v>150</v>
      </c>
      <c r="F20" s="15">
        <v>129</v>
      </c>
      <c r="G20" s="14">
        <v>2180</v>
      </c>
      <c r="H20" s="14">
        <v>2535</v>
      </c>
      <c r="I20" s="41">
        <f>SUM(H20/G20)</f>
        <v>1.1628440366972477</v>
      </c>
    </row>
    <row r="21" spans="1:9" ht="14.25">
      <c r="A21" s="11">
        <v>10</v>
      </c>
      <c r="B21" s="38" t="s">
        <v>59</v>
      </c>
      <c r="C21" s="31">
        <v>70</v>
      </c>
      <c r="D21" s="14">
        <v>324374</v>
      </c>
      <c r="E21" s="15">
        <v>153</v>
      </c>
      <c r="F21" s="15">
        <v>127</v>
      </c>
      <c r="G21" s="14">
        <v>2126</v>
      </c>
      <c r="H21" s="14">
        <v>2555</v>
      </c>
      <c r="I21" s="41">
        <f>SUM(H21/G21)</f>
        <v>1.2017873941674506</v>
      </c>
    </row>
    <row r="22" spans="1:9" ht="14.25">
      <c r="A22" s="11">
        <v>6</v>
      </c>
      <c r="B22" s="39" t="s">
        <v>34</v>
      </c>
      <c r="C22" s="32">
        <v>5</v>
      </c>
      <c r="D22" s="33">
        <v>319220</v>
      </c>
      <c r="E22" s="34">
        <v>144</v>
      </c>
      <c r="F22" s="34">
        <v>129</v>
      </c>
      <c r="G22" s="33">
        <v>2220</v>
      </c>
      <c r="H22" s="33">
        <v>2471</v>
      </c>
      <c r="I22" s="42">
        <f>SUM(H22/G22)</f>
        <v>1.1130630630630631</v>
      </c>
    </row>
    <row r="23" spans="1:9" ht="14.25">
      <c r="A23" s="11">
        <v>24</v>
      </c>
      <c r="B23" s="38" t="s">
        <v>44</v>
      </c>
      <c r="C23" s="31">
        <v>4</v>
      </c>
      <c r="D23" s="14">
        <v>287100</v>
      </c>
      <c r="E23" s="15">
        <v>150</v>
      </c>
      <c r="F23" s="15">
        <v>137</v>
      </c>
      <c r="G23" s="14">
        <v>1914</v>
      </c>
      <c r="H23" s="14">
        <v>2096</v>
      </c>
      <c r="I23" s="41">
        <v>1.09</v>
      </c>
    </row>
    <row r="24" spans="1:9" ht="14.25">
      <c r="A24" s="11">
        <v>31</v>
      </c>
      <c r="B24" s="38" t="s">
        <v>69</v>
      </c>
      <c r="C24" s="31">
        <v>2</v>
      </c>
      <c r="D24" s="14">
        <v>280500</v>
      </c>
      <c r="E24" s="15">
        <v>121</v>
      </c>
      <c r="F24" s="15">
        <v>110</v>
      </c>
      <c r="G24" s="14">
        <v>2318</v>
      </c>
      <c r="H24" s="14">
        <v>2562</v>
      </c>
      <c r="I24" s="41">
        <f>SUM(H24/G24)</f>
        <v>1.105263157894737</v>
      </c>
    </row>
    <row r="25" spans="1:9" ht="14.25">
      <c r="A25" s="11">
        <v>21</v>
      </c>
      <c r="B25" s="38" t="s">
        <v>35</v>
      </c>
      <c r="C25" s="31">
        <v>5</v>
      </c>
      <c r="D25" s="14">
        <v>278300</v>
      </c>
      <c r="E25" s="15">
        <v>154</v>
      </c>
      <c r="F25" s="15">
        <v>131</v>
      </c>
      <c r="G25" s="14">
        <v>1809</v>
      </c>
      <c r="H25" s="14">
        <v>2128</v>
      </c>
      <c r="I25" s="41">
        <f>SUM(H25/G25)</f>
        <v>1.1763405196241017</v>
      </c>
    </row>
    <row r="26" spans="1:9" ht="14.25">
      <c r="A26" s="11">
        <v>34</v>
      </c>
      <c r="B26" s="38" t="s">
        <v>51</v>
      </c>
      <c r="C26" s="31">
        <v>1</v>
      </c>
      <c r="D26" s="14">
        <v>278300</v>
      </c>
      <c r="E26" s="15">
        <v>146</v>
      </c>
      <c r="F26" s="15">
        <v>132</v>
      </c>
      <c r="G26" s="14">
        <f>SUM(D26/E26)</f>
        <v>1906.164383561644</v>
      </c>
      <c r="H26" s="14">
        <f>SUM(D26/F26)</f>
        <v>2108.3333333333335</v>
      </c>
      <c r="I26" s="41">
        <f>SUM(H26/G26)</f>
        <v>1.106060606060606</v>
      </c>
    </row>
    <row r="27" spans="1:9" ht="14.25">
      <c r="A27" s="11">
        <v>35</v>
      </c>
      <c r="B27" s="38" t="s">
        <v>72</v>
      </c>
      <c r="C27" s="31">
        <v>2</v>
      </c>
      <c r="D27" s="14">
        <v>275000</v>
      </c>
      <c r="E27" s="15">
        <v>134</v>
      </c>
      <c r="F27" s="15">
        <v>136</v>
      </c>
      <c r="G27" s="14">
        <v>2052</v>
      </c>
      <c r="H27" s="14">
        <v>2022</v>
      </c>
      <c r="I27" s="41">
        <f>SUM(H27/G27)</f>
        <v>0.9853801169590644</v>
      </c>
    </row>
    <row r="28" spans="1:9" ht="14.25">
      <c r="A28" s="11">
        <v>36</v>
      </c>
      <c r="B28" s="38" t="s">
        <v>73</v>
      </c>
      <c r="C28" s="31">
        <v>1</v>
      </c>
      <c r="D28" s="14">
        <v>275000</v>
      </c>
      <c r="E28" s="15">
        <v>169</v>
      </c>
      <c r="F28" s="15">
        <v>121</v>
      </c>
      <c r="G28" s="14">
        <f>SUM(D28/E28)</f>
        <v>1627.2189349112425</v>
      </c>
      <c r="H28" s="14">
        <f>SUM(D28/F28)</f>
        <v>2272.7272727272725</v>
      </c>
      <c r="I28" s="41">
        <f>SUM(H28/G28)</f>
        <v>1.396694214876033</v>
      </c>
    </row>
    <row r="29" spans="1:9" ht="14.25">
      <c r="A29" s="11">
        <v>37</v>
      </c>
      <c r="B29" s="38" t="s">
        <v>74</v>
      </c>
      <c r="C29" s="31">
        <v>1</v>
      </c>
      <c r="D29" s="14">
        <v>266200</v>
      </c>
      <c r="E29" s="15">
        <v>137</v>
      </c>
      <c r="F29" s="15">
        <v>117</v>
      </c>
      <c r="G29" s="14">
        <f>SUM(D29/E29)</f>
        <v>1943.065693430657</v>
      </c>
      <c r="H29" s="14">
        <f>SUM(D29/F29)</f>
        <v>2275.2136752136753</v>
      </c>
      <c r="I29" s="41">
        <f>SUM(H29/G29)</f>
        <v>1.170940170940171</v>
      </c>
    </row>
    <row r="30" spans="1:9" ht="14.25">
      <c r="A30" s="11">
        <v>42</v>
      </c>
      <c r="B30" s="38" t="s">
        <v>49</v>
      </c>
      <c r="C30" s="31">
        <v>3</v>
      </c>
      <c r="D30" s="14">
        <v>253367</v>
      </c>
      <c r="E30" s="15">
        <v>129</v>
      </c>
      <c r="F30" s="15">
        <v>125</v>
      </c>
      <c r="G30" s="14">
        <v>1969</v>
      </c>
      <c r="H30" s="14">
        <v>2022</v>
      </c>
      <c r="I30" s="41">
        <f>SUM(H30/G30)</f>
        <v>1.026917216861351</v>
      </c>
    </row>
    <row r="31" spans="1:9" ht="14.25">
      <c r="A31" s="11">
        <v>39</v>
      </c>
      <c r="B31" s="38" t="s">
        <v>76</v>
      </c>
      <c r="C31" s="31">
        <v>2</v>
      </c>
      <c r="D31" s="14">
        <v>247500</v>
      </c>
      <c r="E31" s="15">
        <v>133</v>
      </c>
      <c r="F31" s="15">
        <v>124</v>
      </c>
      <c r="G31" s="14">
        <v>1861</v>
      </c>
      <c r="H31" s="14">
        <v>1996</v>
      </c>
      <c r="I31" s="41">
        <f>SUM(H31/G31)</f>
        <v>1.0725416442772704</v>
      </c>
    </row>
    <row r="32" spans="1:9" ht="14.25">
      <c r="A32" s="11">
        <v>40</v>
      </c>
      <c r="B32" s="38" t="s">
        <v>77</v>
      </c>
      <c r="C32" s="31">
        <v>1</v>
      </c>
      <c r="D32" s="14">
        <v>242000</v>
      </c>
      <c r="E32" s="15">
        <v>139</v>
      </c>
      <c r="F32" s="15">
        <v>134</v>
      </c>
      <c r="G32" s="14">
        <f>SUM(D32/E32)</f>
        <v>1741.0071942446043</v>
      </c>
      <c r="H32" s="14">
        <f>SUM(D32/F32)</f>
        <v>1805.9701492537313</v>
      </c>
      <c r="I32" s="41">
        <f>SUM(H32/G32)</f>
        <v>1.037313432835821</v>
      </c>
    </row>
    <row r="33" spans="1:9" ht="14.25">
      <c r="A33" s="11">
        <v>30</v>
      </c>
      <c r="B33" s="38" t="s">
        <v>68</v>
      </c>
      <c r="C33" s="31">
        <v>5</v>
      </c>
      <c r="D33" s="14">
        <v>239500</v>
      </c>
      <c r="E33" s="15">
        <v>129</v>
      </c>
      <c r="F33" s="15">
        <v>126</v>
      </c>
      <c r="G33" s="14">
        <v>1854</v>
      </c>
      <c r="H33" s="14">
        <v>1898</v>
      </c>
      <c r="I33" s="41">
        <f>SUM(H33/G33)</f>
        <v>1.0237324703344122</v>
      </c>
    </row>
    <row r="34" spans="1:9" ht="14.25">
      <c r="A34" s="11">
        <v>22</v>
      </c>
      <c r="B34" s="38" t="s">
        <v>47</v>
      </c>
      <c r="C34" s="31">
        <v>2</v>
      </c>
      <c r="D34" s="14">
        <v>234300</v>
      </c>
      <c r="E34" s="15">
        <v>127</v>
      </c>
      <c r="F34" s="15">
        <v>132</v>
      </c>
      <c r="G34" s="14">
        <v>1845</v>
      </c>
      <c r="H34" s="14">
        <v>1782</v>
      </c>
      <c r="I34" s="41">
        <f>SUM(H34/G34)</f>
        <v>0.9658536585365853</v>
      </c>
    </row>
    <row r="35" spans="1:9" ht="14.25">
      <c r="A35" s="11">
        <v>44</v>
      </c>
      <c r="B35" s="38" t="s">
        <v>80</v>
      </c>
      <c r="C35" s="31">
        <v>1</v>
      </c>
      <c r="D35" s="14">
        <v>232100</v>
      </c>
      <c r="E35" s="15">
        <v>144</v>
      </c>
      <c r="F35" s="15">
        <v>129</v>
      </c>
      <c r="G35" s="14">
        <f>SUM(D35/E35)</f>
        <v>1611.8055555555557</v>
      </c>
      <c r="H35" s="14">
        <f>SUM(D35/F35)</f>
        <v>1799.2248062015503</v>
      </c>
      <c r="I35" s="41">
        <f>SUM(H35/G35)</f>
        <v>1.1162790697674418</v>
      </c>
    </row>
    <row r="36" spans="1:9" ht="14.25">
      <c r="A36" s="11">
        <v>46</v>
      </c>
      <c r="B36" s="38" t="s">
        <v>82</v>
      </c>
      <c r="C36" s="31">
        <v>1</v>
      </c>
      <c r="D36" s="14">
        <v>220000</v>
      </c>
      <c r="E36" s="15">
        <v>153</v>
      </c>
      <c r="F36" s="15">
        <v>120</v>
      </c>
      <c r="G36" s="14">
        <f>SUM(D36/E36)</f>
        <v>1437.9084967320262</v>
      </c>
      <c r="H36" s="14">
        <f>SUM(D36/F36)</f>
        <v>1833.3333333333333</v>
      </c>
      <c r="I36" s="41">
        <f>SUM(H36/G36)</f>
        <v>1.275</v>
      </c>
    </row>
    <row r="37" spans="1:9" ht="14.25">
      <c r="A37" s="11">
        <v>45</v>
      </c>
      <c r="B37" s="38" t="s">
        <v>81</v>
      </c>
      <c r="C37" s="31">
        <v>2</v>
      </c>
      <c r="D37" s="14">
        <v>219450</v>
      </c>
      <c r="E37" s="15">
        <v>142</v>
      </c>
      <c r="F37" s="15">
        <v>128</v>
      </c>
      <c r="G37" s="14">
        <v>1545</v>
      </c>
      <c r="H37" s="14">
        <v>1721</v>
      </c>
      <c r="I37" s="41">
        <f>SUM(H37/G37)</f>
        <v>1.113915857605178</v>
      </c>
    </row>
    <row r="38" spans="1:9" ht="14.25">
      <c r="A38" s="11">
        <v>38</v>
      </c>
      <c r="B38" s="38" t="s">
        <v>75</v>
      </c>
      <c r="C38" s="31">
        <v>3</v>
      </c>
      <c r="D38" s="14">
        <v>197267</v>
      </c>
      <c r="E38" s="15">
        <v>116</v>
      </c>
      <c r="F38" s="15">
        <v>114</v>
      </c>
      <c r="G38" s="14">
        <v>1696</v>
      </c>
      <c r="H38" s="14">
        <v>1735</v>
      </c>
      <c r="I38" s="41">
        <f>SUM(H38/G38)</f>
        <v>1.022995283018868</v>
      </c>
    </row>
    <row r="39" spans="1:9" ht="14.25">
      <c r="A39" s="11">
        <v>43</v>
      </c>
      <c r="B39" s="38" t="s">
        <v>79</v>
      </c>
      <c r="C39" s="31">
        <v>1</v>
      </c>
      <c r="D39" s="14">
        <v>192500</v>
      </c>
      <c r="E39" s="15">
        <v>126</v>
      </c>
      <c r="F39" s="15">
        <v>123</v>
      </c>
      <c r="G39" s="14">
        <f>SUM(D39/E39)</f>
        <v>1527.7777777777778</v>
      </c>
      <c r="H39" s="14">
        <f>SUM(D39/F39)</f>
        <v>1565.040650406504</v>
      </c>
      <c r="I39" s="41">
        <f>SUM(H39/G39)</f>
        <v>1.024390243902439</v>
      </c>
    </row>
    <row r="40" spans="1:9" ht="14.25">
      <c r="A40" s="11">
        <v>48</v>
      </c>
      <c r="B40" s="38" t="s">
        <v>84</v>
      </c>
      <c r="C40" s="31">
        <v>5</v>
      </c>
      <c r="D40" s="14">
        <v>190080</v>
      </c>
      <c r="E40" s="15">
        <v>106</v>
      </c>
      <c r="F40" s="15">
        <v>90</v>
      </c>
      <c r="G40" s="14">
        <v>1793</v>
      </c>
      <c r="H40" s="14">
        <v>2112</v>
      </c>
      <c r="I40" s="41">
        <f>SUM(H40/G40)</f>
        <v>1.177914110429448</v>
      </c>
    </row>
    <row r="41" spans="1:9" ht="14.25">
      <c r="A41" s="11">
        <v>47</v>
      </c>
      <c r="B41" s="38" t="s">
        <v>83</v>
      </c>
      <c r="C41" s="31">
        <v>1</v>
      </c>
      <c r="D41" s="14">
        <v>187000</v>
      </c>
      <c r="E41" s="15">
        <v>120</v>
      </c>
      <c r="F41" s="15">
        <v>132</v>
      </c>
      <c r="G41" s="14">
        <f>SUM(D41/E41)</f>
        <v>1558.3333333333333</v>
      </c>
      <c r="H41" s="14">
        <f>SUM(D41/F41)</f>
        <v>1416.6666666666667</v>
      </c>
      <c r="I41" s="41">
        <f>SUM(H41/G41)</f>
        <v>0.9090909090909092</v>
      </c>
    </row>
    <row r="42" spans="1:9" ht="14.25">
      <c r="A42" s="11">
        <v>50</v>
      </c>
      <c r="B42" s="38" t="s">
        <v>45</v>
      </c>
      <c r="C42" s="31">
        <v>1</v>
      </c>
      <c r="D42" s="14">
        <v>185900</v>
      </c>
      <c r="E42" s="15">
        <v>122</v>
      </c>
      <c r="F42" s="15">
        <v>113</v>
      </c>
      <c r="G42" s="14">
        <f>SUM(D42/E42)</f>
        <v>1523.7704918032787</v>
      </c>
      <c r="H42" s="14">
        <f>SUM(D42/F42)</f>
        <v>1645.132743362832</v>
      </c>
      <c r="I42" s="41">
        <f>SUM(H42/G42)</f>
        <v>1.0796460176991152</v>
      </c>
    </row>
    <row r="43" spans="1:9" ht="14.25">
      <c r="A43" s="11">
        <v>51</v>
      </c>
      <c r="B43" s="38" t="s">
        <v>85</v>
      </c>
      <c r="C43" s="31">
        <v>1</v>
      </c>
      <c r="D43" s="14">
        <v>145200</v>
      </c>
      <c r="E43" s="15">
        <v>61</v>
      </c>
      <c r="F43" s="15">
        <v>54</v>
      </c>
      <c r="G43" s="14">
        <f>SUM(D43/E43)</f>
        <v>2380.3278688524592</v>
      </c>
      <c r="H43" s="14">
        <f>SUM(D43/F43)</f>
        <v>2688.8888888888887</v>
      </c>
      <c r="I43" s="41">
        <f>SUM(H43/G43)</f>
        <v>1.1296296296296295</v>
      </c>
    </row>
    <row r="44" spans="1:9" ht="14.25">
      <c r="A44" s="11">
        <v>32</v>
      </c>
      <c r="B44" s="38" t="s">
        <v>70</v>
      </c>
      <c r="C44" s="31">
        <v>2</v>
      </c>
      <c r="D44" s="14">
        <v>141900</v>
      </c>
      <c r="E44" s="15">
        <v>134</v>
      </c>
      <c r="F44" s="15">
        <v>155</v>
      </c>
      <c r="G44" s="14">
        <v>1063</v>
      </c>
      <c r="H44" s="14">
        <v>918</v>
      </c>
      <c r="I44" s="41">
        <f>SUM(H44/G44)</f>
        <v>0.863593603010348</v>
      </c>
    </row>
    <row r="45" spans="1:9" ht="14.25">
      <c r="A45" s="11">
        <v>49</v>
      </c>
      <c r="B45" s="38" t="s">
        <v>48</v>
      </c>
      <c r="C45" s="31">
        <v>6</v>
      </c>
      <c r="D45" s="14">
        <v>126317</v>
      </c>
      <c r="E45" s="15">
        <v>87</v>
      </c>
      <c r="F45" s="15">
        <v>94</v>
      </c>
      <c r="G45" s="14">
        <v>1455</v>
      </c>
      <c r="H45" s="14">
        <v>1344</v>
      </c>
      <c r="I45" s="41">
        <f>SUM(H45/G45)</f>
        <v>0.9237113402061856</v>
      </c>
    </row>
    <row r="46" spans="1:9" ht="14.25">
      <c r="A46" s="11">
        <v>19</v>
      </c>
      <c r="B46" s="38" t="s">
        <v>63</v>
      </c>
      <c r="C46" s="31">
        <v>1</v>
      </c>
      <c r="D46" s="14">
        <v>116600</v>
      </c>
      <c r="E46" s="15">
        <v>56</v>
      </c>
      <c r="F46" s="15">
        <v>49</v>
      </c>
      <c r="G46" s="14">
        <f>SUM(D46/E46)</f>
        <v>2082.1428571428573</v>
      </c>
      <c r="H46" s="14">
        <f>SUM(D46/F46)</f>
        <v>2379.591836734694</v>
      </c>
      <c r="I46" s="41">
        <f>SUM(H46/G46)</f>
        <v>1.1428571428571428</v>
      </c>
    </row>
    <row r="47" spans="1:9" ht="15" thickBot="1">
      <c r="A47" s="43"/>
      <c r="B47" s="44" t="s">
        <v>28</v>
      </c>
      <c r="C47" s="45">
        <f>SUM(C8:C46)</f>
        <v>196</v>
      </c>
      <c r="D47" s="46">
        <v>316699</v>
      </c>
      <c r="E47" s="47">
        <v>146</v>
      </c>
      <c r="F47" s="47">
        <v>125</v>
      </c>
      <c r="G47" s="46">
        <v>2164</v>
      </c>
      <c r="H47" s="46">
        <v>2541</v>
      </c>
      <c r="I47" s="48" t="s">
        <v>52</v>
      </c>
    </row>
    <row r="48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49" sqref="A49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60" t="s">
        <v>16</v>
      </c>
      <c r="B1" s="60"/>
      <c r="C1" s="60"/>
      <c r="D1" s="60"/>
      <c r="E1" s="60"/>
      <c r="F1" s="60"/>
      <c r="G1" s="60"/>
      <c r="H1" s="60"/>
      <c r="I1" s="60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14.25">
      <c r="A3" s="1" t="s">
        <v>1</v>
      </c>
      <c r="B3" s="61" t="s">
        <v>55</v>
      </c>
      <c r="C3" s="61"/>
      <c r="D3" s="61"/>
      <c r="E3" s="1"/>
      <c r="F3" s="1"/>
      <c r="G3" s="4"/>
      <c r="H3" s="4"/>
      <c r="I3" s="4"/>
    </row>
    <row r="4" spans="1:9" ht="14.25">
      <c r="A4" s="1" t="s">
        <v>29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50</v>
      </c>
      <c r="C8" s="30">
        <v>2</v>
      </c>
      <c r="D8" s="12">
        <v>600600</v>
      </c>
      <c r="E8" s="13">
        <v>176</v>
      </c>
      <c r="F8" s="13">
        <v>121</v>
      </c>
      <c r="G8" s="12">
        <v>3413</v>
      </c>
      <c r="H8" s="12">
        <v>4964</v>
      </c>
      <c r="I8" s="40">
        <f>SUM(H8/G8)</f>
        <v>1.4544389100498096</v>
      </c>
    </row>
    <row r="9" spans="1:9" ht="14.25">
      <c r="A9" s="11">
        <v>2</v>
      </c>
      <c r="B9" s="38" t="s">
        <v>44</v>
      </c>
      <c r="C9" s="31">
        <v>1</v>
      </c>
      <c r="D9" s="14">
        <v>519200</v>
      </c>
      <c r="E9" s="15">
        <v>179</v>
      </c>
      <c r="F9" s="15">
        <v>132</v>
      </c>
      <c r="G9" s="14">
        <f>SUM(D9/E9)</f>
        <v>2900.558659217877</v>
      </c>
      <c r="H9" s="14">
        <f>SUM(D9/F9)</f>
        <v>3933.3333333333335</v>
      </c>
      <c r="I9" s="41">
        <f>SUM(H9/G9)</f>
        <v>1.3560606060606062</v>
      </c>
    </row>
    <row r="10" spans="1:9" ht="14.25">
      <c r="A10" s="11">
        <v>3</v>
      </c>
      <c r="B10" s="38" t="s">
        <v>34</v>
      </c>
      <c r="C10" s="31">
        <v>9</v>
      </c>
      <c r="D10" s="14">
        <v>503678</v>
      </c>
      <c r="E10" s="15">
        <v>179</v>
      </c>
      <c r="F10" s="15">
        <v>136</v>
      </c>
      <c r="G10" s="14">
        <v>2821</v>
      </c>
      <c r="H10" s="14">
        <v>3710</v>
      </c>
      <c r="I10" s="41">
        <f>SUM(H10/G10)</f>
        <v>1.315136476426799</v>
      </c>
    </row>
    <row r="11" spans="1:9" ht="14.25">
      <c r="A11" s="11">
        <v>4</v>
      </c>
      <c r="B11" s="38" t="s">
        <v>59</v>
      </c>
      <c r="C11" s="31">
        <v>106</v>
      </c>
      <c r="D11" s="14">
        <v>480658</v>
      </c>
      <c r="E11" s="15">
        <v>165</v>
      </c>
      <c r="F11" s="15">
        <v>124</v>
      </c>
      <c r="G11" s="14">
        <v>2906</v>
      </c>
      <c r="H11" s="14">
        <v>3872</v>
      </c>
      <c r="I11" s="41">
        <f>SUM(H11/G11)</f>
        <v>1.332415691672402</v>
      </c>
    </row>
    <row r="12" spans="1:9" ht="14.25">
      <c r="A12" s="11">
        <v>5</v>
      </c>
      <c r="B12" s="38" t="s">
        <v>33</v>
      </c>
      <c r="C12" s="31">
        <v>43</v>
      </c>
      <c r="D12" s="14">
        <v>470851</v>
      </c>
      <c r="E12" s="15">
        <v>163</v>
      </c>
      <c r="F12" s="15">
        <v>125</v>
      </c>
      <c r="G12" s="14">
        <v>2895</v>
      </c>
      <c r="H12" s="14">
        <v>3769</v>
      </c>
      <c r="I12" s="41">
        <f>SUM(H12/G12)</f>
        <v>1.3018998272884283</v>
      </c>
    </row>
    <row r="13" spans="1:9" ht="14.25">
      <c r="A13" s="11">
        <v>6</v>
      </c>
      <c r="B13" s="38" t="s">
        <v>38</v>
      </c>
      <c r="C13" s="31">
        <v>1</v>
      </c>
      <c r="D13" s="14">
        <v>469700</v>
      </c>
      <c r="E13" s="15">
        <v>156</v>
      </c>
      <c r="F13" s="15">
        <v>125</v>
      </c>
      <c r="G13" s="14">
        <f>SUM(D13/E13)</f>
        <v>3010.897435897436</v>
      </c>
      <c r="H13" s="14">
        <f>SUM(D13/F13)</f>
        <v>3757.6</v>
      </c>
      <c r="I13" s="41">
        <f>SUM(H13/G13)</f>
        <v>1.248</v>
      </c>
    </row>
    <row r="14" spans="1:9" ht="14.25">
      <c r="A14" s="11">
        <v>7</v>
      </c>
      <c r="B14" s="39" t="s">
        <v>58</v>
      </c>
      <c r="C14" s="32">
        <v>10</v>
      </c>
      <c r="D14" s="33">
        <v>468160</v>
      </c>
      <c r="E14" s="34">
        <v>160</v>
      </c>
      <c r="F14" s="34">
        <v>123</v>
      </c>
      <c r="G14" s="33">
        <v>2933</v>
      </c>
      <c r="H14" s="33">
        <v>3800</v>
      </c>
      <c r="I14" s="42">
        <f>SUM(H14/G14)</f>
        <v>1.295601772928742</v>
      </c>
    </row>
    <row r="15" spans="1:9" ht="14.25">
      <c r="A15" s="11">
        <v>8</v>
      </c>
      <c r="B15" s="38" t="s">
        <v>57</v>
      </c>
      <c r="C15" s="31">
        <v>1</v>
      </c>
      <c r="D15" s="14">
        <v>453200</v>
      </c>
      <c r="E15" s="15">
        <v>175</v>
      </c>
      <c r="F15" s="15">
        <v>123</v>
      </c>
      <c r="G15" s="14">
        <f>SUM(D15/E15)</f>
        <v>2589.714285714286</v>
      </c>
      <c r="H15" s="14">
        <f>SUM(D15/F15)</f>
        <v>3684.5528455284552</v>
      </c>
      <c r="I15" s="41">
        <f>SUM(H15/G15)</f>
        <v>1.4227642276422763</v>
      </c>
    </row>
    <row r="16" spans="1:9" ht="14.25">
      <c r="A16" s="11">
        <v>9</v>
      </c>
      <c r="B16" s="38" t="s">
        <v>61</v>
      </c>
      <c r="C16" s="31">
        <v>2</v>
      </c>
      <c r="D16" s="14">
        <v>444400</v>
      </c>
      <c r="E16" s="15">
        <v>163</v>
      </c>
      <c r="F16" s="15">
        <v>125</v>
      </c>
      <c r="G16" s="14">
        <v>2735</v>
      </c>
      <c r="H16" s="14">
        <v>3569</v>
      </c>
      <c r="I16" s="41">
        <v>1.31</v>
      </c>
    </row>
    <row r="17" spans="1:9" ht="14.25">
      <c r="A17" s="11">
        <v>10</v>
      </c>
      <c r="B17" s="39" t="s">
        <v>63</v>
      </c>
      <c r="C17" s="32">
        <v>3</v>
      </c>
      <c r="D17" s="33">
        <v>442200</v>
      </c>
      <c r="E17" s="34">
        <v>172</v>
      </c>
      <c r="F17" s="34">
        <v>123</v>
      </c>
      <c r="G17" s="33">
        <v>2571</v>
      </c>
      <c r="H17" s="33">
        <v>3605</v>
      </c>
      <c r="I17" s="42">
        <f>SUM(H17/G17)</f>
        <v>1.4021781408012446</v>
      </c>
    </row>
    <row r="18" spans="1:9" ht="14.25">
      <c r="A18" s="11">
        <v>11</v>
      </c>
      <c r="B18" s="38" t="s">
        <v>68</v>
      </c>
      <c r="C18" s="31">
        <v>3</v>
      </c>
      <c r="D18" s="14">
        <v>435600</v>
      </c>
      <c r="E18" s="15">
        <v>156</v>
      </c>
      <c r="F18" s="15">
        <v>130</v>
      </c>
      <c r="G18" s="14">
        <v>2798</v>
      </c>
      <c r="H18" s="14">
        <v>3351</v>
      </c>
      <c r="I18" s="41">
        <f>SUM(H18/G18)</f>
        <v>1.1976411722659042</v>
      </c>
    </row>
    <row r="19" spans="1:9" ht="14.25">
      <c r="A19" s="11">
        <v>12</v>
      </c>
      <c r="B19" s="38" t="s">
        <v>32</v>
      </c>
      <c r="C19" s="31">
        <v>2</v>
      </c>
      <c r="D19" s="14">
        <v>434500</v>
      </c>
      <c r="E19" s="15">
        <v>187</v>
      </c>
      <c r="F19" s="15">
        <v>126</v>
      </c>
      <c r="G19" s="14">
        <v>2330</v>
      </c>
      <c r="H19" s="14">
        <v>3448</v>
      </c>
      <c r="I19" s="41">
        <f>SUM(H19/G19)</f>
        <v>1.4798283261802576</v>
      </c>
    </row>
    <row r="20" spans="1:9" ht="14.25">
      <c r="A20" s="11">
        <v>13</v>
      </c>
      <c r="B20" s="38" t="s">
        <v>47</v>
      </c>
      <c r="C20" s="31">
        <v>3</v>
      </c>
      <c r="D20" s="14">
        <v>423867</v>
      </c>
      <c r="E20" s="15">
        <v>154</v>
      </c>
      <c r="F20" s="15">
        <v>130</v>
      </c>
      <c r="G20" s="14">
        <v>2746</v>
      </c>
      <c r="H20" s="14">
        <v>3261</v>
      </c>
      <c r="I20" s="41">
        <f>SUM(H20/G20)</f>
        <v>1.1875455207574654</v>
      </c>
    </row>
    <row r="21" spans="1:9" ht="14.25">
      <c r="A21" s="11">
        <v>14</v>
      </c>
      <c r="B21" s="38" t="s">
        <v>46</v>
      </c>
      <c r="C21" s="31">
        <v>1</v>
      </c>
      <c r="D21" s="14">
        <v>422400</v>
      </c>
      <c r="E21" s="15">
        <v>168</v>
      </c>
      <c r="F21" s="15">
        <v>128</v>
      </c>
      <c r="G21" s="14">
        <f>SUM(D21/E21)</f>
        <v>2514.285714285714</v>
      </c>
      <c r="H21" s="14">
        <f>SUM(D21/F21)</f>
        <v>3300</v>
      </c>
      <c r="I21" s="41">
        <f>SUM(H21/G21)</f>
        <v>1.3125</v>
      </c>
    </row>
    <row r="22" spans="1:9" ht="14.25">
      <c r="A22" s="11">
        <v>15</v>
      </c>
      <c r="B22" s="39" t="s">
        <v>42</v>
      </c>
      <c r="C22" s="32">
        <v>7</v>
      </c>
      <c r="D22" s="33">
        <v>421771</v>
      </c>
      <c r="E22" s="34">
        <v>168</v>
      </c>
      <c r="F22" s="34">
        <v>134</v>
      </c>
      <c r="G22" s="33">
        <v>2515</v>
      </c>
      <c r="H22" s="33">
        <v>3154</v>
      </c>
      <c r="I22" s="42">
        <f>SUM(H22/G22)</f>
        <v>1.2540755467196818</v>
      </c>
    </row>
    <row r="23" spans="1:9" ht="14.25">
      <c r="A23" s="11">
        <v>16</v>
      </c>
      <c r="B23" s="38" t="s">
        <v>48</v>
      </c>
      <c r="C23" s="31">
        <v>2</v>
      </c>
      <c r="D23" s="14">
        <v>416350</v>
      </c>
      <c r="E23" s="15">
        <v>172</v>
      </c>
      <c r="F23" s="15">
        <v>122</v>
      </c>
      <c r="G23" s="14">
        <v>2428</v>
      </c>
      <c r="H23" s="14">
        <v>3427</v>
      </c>
      <c r="I23" s="41">
        <f>SUM(H23/G23)</f>
        <v>1.4114497528830312</v>
      </c>
    </row>
    <row r="24" spans="1:9" ht="14.25">
      <c r="A24" s="11">
        <v>17</v>
      </c>
      <c r="B24" s="39" t="s">
        <v>75</v>
      </c>
      <c r="C24" s="32">
        <v>1</v>
      </c>
      <c r="D24" s="33">
        <v>415800</v>
      </c>
      <c r="E24" s="34">
        <v>160</v>
      </c>
      <c r="F24" s="34">
        <v>115</v>
      </c>
      <c r="G24" s="33">
        <f>SUM(D24/E24)</f>
        <v>2598.75</v>
      </c>
      <c r="H24" s="33">
        <f>SUM(D24/F24)</f>
        <v>3615.6521739130435</v>
      </c>
      <c r="I24" s="42">
        <f>SUM(H24/G24)</f>
        <v>1.391304347826087</v>
      </c>
    </row>
    <row r="25" spans="1:9" ht="14.25">
      <c r="A25" s="11">
        <v>18</v>
      </c>
      <c r="B25" s="38" t="s">
        <v>40</v>
      </c>
      <c r="C25" s="31">
        <v>4</v>
      </c>
      <c r="D25" s="14">
        <v>415525</v>
      </c>
      <c r="E25" s="15">
        <v>181</v>
      </c>
      <c r="F25" s="15">
        <v>133</v>
      </c>
      <c r="G25" s="14">
        <v>2299</v>
      </c>
      <c r="H25" s="14">
        <v>3130</v>
      </c>
      <c r="I25" s="41">
        <f>SUM(H25/G25)</f>
        <v>1.3614615050021748</v>
      </c>
    </row>
    <row r="26" spans="1:9" ht="14.25">
      <c r="A26" s="11">
        <v>19</v>
      </c>
      <c r="B26" s="38" t="s">
        <v>70</v>
      </c>
      <c r="C26" s="31">
        <v>3</v>
      </c>
      <c r="D26" s="14">
        <v>412133</v>
      </c>
      <c r="E26" s="15">
        <v>168</v>
      </c>
      <c r="F26" s="15">
        <v>134</v>
      </c>
      <c r="G26" s="14">
        <v>2453</v>
      </c>
      <c r="H26" s="14">
        <v>3068</v>
      </c>
      <c r="I26" s="41">
        <f>SUM(H26/G26)</f>
        <v>1.2507134121483898</v>
      </c>
    </row>
    <row r="27" spans="1:9" ht="14.25">
      <c r="A27" s="11">
        <v>20</v>
      </c>
      <c r="B27" s="38" t="s">
        <v>36</v>
      </c>
      <c r="C27" s="31">
        <v>2</v>
      </c>
      <c r="D27" s="14">
        <v>405900</v>
      </c>
      <c r="E27" s="15">
        <v>187</v>
      </c>
      <c r="F27" s="15">
        <v>117</v>
      </c>
      <c r="G27" s="14">
        <v>2176</v>
      </c>
      <c r="H27" s="14">
        <v>3484</v>
      </c>
      <c r="I27" s="41">
        <f>SUM(H27/G27)</f>
        <v>1.6011029411764706</v>
      </c>
    </row>
    <row r="28" spans="1:9" ht="14.25">
      <c r="A28" s="11">
        <v>21</v>
      </c>
      <c r="B28" s="38" t="s">
        <v>62</v>
      </c>
      <c r="C28" s="31">
        <v>1</v>
      </c>
      <c r="D28" s="14">
        <v>399300</v>
      </c>
      <c r="E28" s="15">
        <v>155</v>
      </c>
      <c r="F28" s="15">
        <v>127</v>
      </c>
      <c r="G28" s="14">
        <f>SUM(D28/E28)</f>
        <v>2576.1290322580644</v>
      </c>
      <c r="H28" s="14">
        <f>SUM(D28/F28)</f>
        <v>3144.0944881889764</v>
      </c>
      <c r="I28" s="41">
        <f>SUM(H28/G28)</f>
        <v>1.220472440944882</v>
      </c>
    </row>
    <row r="29" spans="1:9" ht="14.25">
      <c r="A29" s="11">
        <v>22</v>
      </c>
      <c r="B29" s="38" t="s">
        <v>60</v>
      </c>
      <c r="C29" s="31">
        <v>19</v>
      </c>
      <c r="D29" s="14">
        <v>396058</v>
      </c>
      <c r="E29" s="15">
        <v>158</v>
      </c>
      <c r="F29" s="15">
        <v>127</v>
      </c>
      <c r="G29" s="14">
        <v>2503</v>
      </c>
      <c r="H29" s="14">
        <v>3112</v>
      </c>
      <c r="I29" s="41">
        <f>SUM(H29/G29)</f>
        <v>1.2433080303635637</v>
      </c>
    </row>
    <row r="30" spans="1:9" ht="14.25">
      <c r="A30" s="11">
        <v>23</v>
      </c>
      <c r="B30" s="38" t="s">
        <v>35</v>
      </c>
      <c r="C30" s="31">
        <v>9</v>
      </c>
      <c r="D30" s="14">
        <v>390867</v>
      </c>
      <c r="E30" s="15">
        <v>176</v>
      </c>
      <c r="F30" s="15">
        <v>133</v>
      </c>
      <c r="G30" s="14">
        <v>2217</v>
      </c>
      <c r="H30" s="14">
        <v>2929</v>
      </c>
      <c r="I30" s="41">
        <f>SUM(H30/G30)</f>
        <v>1.3211547135769057</v>
      </c>
    </row>
    <row r="31" spans="1:9" ht="14.25">
      <c r="A31" s="11">
        <v>24</v>
      </c>
      <c r="B31" s="38" t="s">
        <v>37</v>
      </c>
      <c r="C31" s="31">
        <v>7</v>
      </c>
      <c r="D31" s="14">
        <v>380443</v>
      </c>
      <c r="E31" s="15">
        <v>155</v>
      </c>
      <c r="F31" s="15">
        <v>118</v>
      </c>
      <c r="G31" s="14">
        <v>2452</v>
      </c>
      <c r="H31" s="14">
        <v>3212</v>
      </c>
      <c r="I31" s="41">
        <f>SUM(H31/G31)</f>
        <v>1.3099510603588906</v>
      </c>
    </row>
    <row r="32" spans="1:9" ht="14.25">
      <c r="A32" s="11">
        <v>25</v>
      </c>
      <c r="B32" s="38" t="s">
        <v>64</v>
      </c>
      <c r="C32" s="31">
        <v>1</v>
      </c>
      <c r="D32" s="14">
        <v>374000</v>
      </c>
      <c r="E32" s="15">
        <v>157</v>
      </c>
      <c r="F32" s="15">
        <v>128</v>
      </c>
      <c r="G32" s="14">
        <f>SUM(D32/E32)</f>
        <v>2382.165605095541</v>
      </c>
      <c r="H32" s="14">
        <f>SUM(D32/F32)</f>
        <v>2921.875</v>
      </c>
      <c r="I32" s="41">
        <f>SUM(H32/G32)</f>
        <v>1.2265625</v>
      </c>
    </row>
    <row r="33" spans="1:9" ht="14.25">
      <c r="A33" s="11">
        <v>26</v>
      </c>
      <c r="B33" s="38" t="s">
        <v>41</v>
      </c>
      <c r="C33" s="31">
        <v>6</v>
      </c>
      <c r="D33" s="14">
        <v>369417</v>
      </c>
      <c r="E33" s="15">
        <v>180</v>
      </c>
      <c r="F33" s="15">
        <v>129</v>
      </c>
      <c r="G33" s="14">
        <v>2050</v>
      </c>
      <c r="H33" s="14">
        <v>2856</v>
      </c>
      <c r="I33" s="41">
        <f>SUM(H33/G33)</f>
        <v>1.393170731707317</v>
      </c>
    </row>
    <row r="34" spans="1:9" ht="14.25">
      <c r="A34" s="11">
        <v>27</v>
      </c>
      <c r="B34" s="38" t="s">
        <v>69</v>
      </c>
      <c r="C34" s="31">
        <v>2</v>
      </c>
      <c r="D34" s="14">
        <v>341000</v>
      </c>
      <c r="E34" s="15">
        <v>148</v>
      </c>
      <c r="F34" s="15">
        <v>114</v>
      </c>
      <c r="G34" s="14">
        <v>2304</v>
      </c>
      <c r="H34" s="14">
        <v>2991</v>
      </c>
      <c r="I34" s="41">
        <f>SUM(H34/G34)</f>
        <v>1.2981770833333333</v>
      </c>
    </row>
    <row r="35" spans="1:9" ht="14.25">
      <c r="A35" s="11">
        <v>28</v>
      </c>
      <c r="B35" s="38" t="s">
        <v>43</v>
      </c>
      <c r="C35" s="31">
        <v>4</v>
      </c>
      <c r="D35" s="14">
        <v>333025</v>
      </c>
      <c r="E35" s="15">
        <v>170</v>
      </c>
      <c r="F35" s="15">
        <v>125</v>
      </c>
      <c r="G35" s="14">
        <v>1965</v>
      </c>
      <c r="H35" s="14">
        <v>2659</v>
      </c>
      <c r="I35" s="41">
        <f>SUM(H35/G35)</f>
        <v>1.353180661577608</v>
      </c>
    </row>
    <row r="36" spans="1:9" ht="14.25">
      <c r="A36" s="11">
        <v>29</v>
      </c>
      <c r="B36" s="38" t="s">
        <v>39</v>
      </c>
      <c r="C36" s="31">
        <v>1</v>
      </c>
      <c r="D36" s="14">
        <v>328900</v>
      </c>
      <c r="E36" s="15">
        <v>202</v>
      </c>
      <c r="F36" s="15">
        <v>171</v>
      </c>
      <c r="G36" s="14">
        <f>SUM(D36/E36)</f>
        <v>1628.2178217821781</v>
      </c>
      <c r="H36" s="14">
        <f>SUM(D36/F36)</f>
        <v>1923.391812865497</v>
      </c>
      <c r="I36" s="41">
        <f>SUM(H36/G36)</f>
        <v>1.1812865497076024</v>
      </c>
    </row>
    <row r="37" spans="1:9" ht="14.25">
      <c r="A37" s="11">
        <v>30</v>
      </c>
      <c r="B37" s="38" t="s">
        <v>65</v>
      </c>
      <c r="C37" s="31">
        <v>1</v>
      </c>
      <c r="D37" s="14">
        <v>327800</v>
      </c>
      <c r="E37" s="15">
        <v>155</v>
      </c>
      <c r="F37" s="15">
        <v>130</v>
      </c>
      <c r="G37" s="14">
        <f>SUM(D37/E37)</f>
        <v>2114.8387096774195</v>
      </c>
      <c r="H37" s="14">
        <f>SUM(D37/F37)</f>
        <v>2521.5384615384614</v>
      </c>
      <c r="I37" s="41">
        <f>SUM(H37/G37)</f>
        <v>1.192307692307692</v>
      </c>
    </row>
    <row r="38" spans="1:9" ht="14.25">
      <c r="A38" s="11">
        <v>31</v>
      </c>
      <c r="B38" s="38" t="s">
        <v>66</v>
      </c>
      <c r="C38" s="31">
        <v>1</v>
      </c>
      <c r="D38" s="14">
        <v>325600</v>
      </c>
      <c r="E38" s="15">
        <v>148</v>
      </c>
      <c r="F38" s="15">
        <v>129</v>
      </c>
      <c r="G38" s="14">
        <f>SUM(D38/E38)</f>
        <v>2200</v>
      </c>
      <c r="H38" s="14">
        <f>SUM(D38/F38)</f>
        <v>2524.031007751938</v>
      </c>
      <c r="I38" s="41">
        <f>SUM(H38/G38)</f>
        <v>1.1472868217054264</v>
      </c>
    </row>
    <row r="39" spans="1:9" ht="14.25">
      <c r="A39" s="11">
        <v>32</v>
      </c>
      <c r="B39" s="38" t="s">
        <v>67</v>
      </c>
      <c r="C39" s="31">
        <v>2</v>
      </c>
      <c r="D39" s="14">
        <v>320100</v>
      </c>
      <c r="E39" s="15">
        <v>171</v>
      </c>
      <c r="F39" s="15">
        <v>142</v>
      </c>
      <c r="G39" s="14">
        <v>1872</v>
      </c>
      <c r="H39" s="14">
        <v>2254</v>
      </c>
      <c r="I39" s="41">
        <f>SUM(H39/G39)</f>
        <v>1.204059829059829</v>
      </c>
    </row>
    <row r="40" spans="1:9" ht="14.25">
      <c r="A40" s="11">
        <v>33</v>
      </c>
      <c r="B40" s="38" t="s">
        <v>31</v>
      </c>
      <c r="C40" s="31">
        <v>1</v>
      </c>
      <c r="D40" s="14">
        <v>293700</v>
      </c>
      <c r="E40" s="15">
        <v>192</v>
      </c>
      <c r="F40" s="15">
        <v>128</v>
      </c>
      <c r="G40" s="14">
        <f>SUM(D40/E40)</f>
        <v>1529.6875</v>
      </c>
      <c r="H40" s="14">
        <f>SUM(D40/F40)</f>
        <v>2294.53125</v>
      </c>
      <c r="I40" s="41">
        <f>SUM(H40/G40)</f>
        <v>1.5</v>
      </c>
    </row>
    <row r="41" spans="1:9" ht="14.25">
      <c r="A41" s="11">
        <v>34</v>
      </c>
      <c r="B41" s="38" t="s">
        <v>71</v>
      </c>
      <c r="C41" s="31">
        <v>1</v>
      </c>
      <c r="D41" s="14">
        <v>282700</v>
      </c>
      <c r="E41" s="15">
        <v>142</v>
      </c>
      <c r="F41" s="15">
        <v>138</v>
      </c>
      <c r="G41" s="14">
        <f>SUM(D41/E41)</f>
        <v>1990.8450704225352</v>
      </c>
      <c r="H41" s="14">
        <f>SUM(D41/F41)</f>
        <v>2048.550724637681</v>
      </c>
      <c r="I41" s="41">
        <f>SUM(H41/G41)</f>
        <v>1.0289855072463767</v>
      </c>
    </row>
    <row r="42" spans="1:9" ht="14.25">
      <c r="A42" s="11">
        <v>35</v>
      </c>
      <c r="B42" s="38" t="s">
        <v>79</v>
      </c>
      <c r="C42" s="31">
        <v>1</v>
      </c>
      <c r="D42" s="14">
        <v>277200</v>
      </c>
      <c r="E42" s="15">
        <v>161</v>
      </c>
      <c r="F42" s="15">
        <v>124</v>
      </c>
      <c r="G42" s="14">
        <f>SUM(D42/E42)</f>
        <v>1721.7391304347825</v>
      </c>
      <c r="H42" s="14">
        <f>SUM(D42/F42)</f>
        <v>2235.483870967742</v>
      </c>
      <c r="I42" s="41">
        <f>SUM(H42/G42)</f>
        <v>1.2983870967741937</v>
      </c>
    </row>
    <row r="43" spans="1:9" ht="14.25">
      <c r="A43" s="11">
        <v>36</v>
      </c>
      <c r="B43" s="38" t="s">
        <v>83</v>
      </c>
      <c r="C43" s="31">
        <v>1</v>
      </c>
      <c r="D43" s="14">
        <v>243100</v>
      </c>
      <c r="E43" s="15">
        <v>144</v>
      </c>
      <c r="F43" s="15">
        <v>140</v>
      </c>
      <c r="G43" s="14">
        <f>SUM(D43/E43)</f>
        <v>1688.1944444444443</v>
      </c>
      <c r="H43" s="14">
        <f>SUM(D43/F43)</f>
        <v>1736.4285714285713</v>
      </c>
      <c r="I43" s="41">
        <f>SUM(H43/G43)</f>
        <v>1.0285714285714285</v>
      </c>
    </row>
    <row r="44" spans="1:9" ht="14.25">
      <c r="A44" s="11">
        <v>37</v>
      </c>
      <c r="B44" s="38" t="s">
        <v>78</v>
      </c>
      <c r="C44" s="31">
        <v>1</v>
      </c>
      <c r="D44" s="14">
        <v>239800</v>
      </c>
      <c r="E44" s="15">
        <v>132</v>
      </c>
      <c r="F44" s="15">
        <v>122</v>
      </c>
      <c r="G44" s="14">
        <f>SUM(D44/E44)</f>
        <v>1816.6666666666667</v>
      </c>
      <c r="H44" s="14">
        <f>SUM(D44/F44)</f>
        <v>1965.5737704918033</v>
      </c>
      <c r="I44" s="41">
        <f>SUM(H44/G44)</f>
        <v>1.081967213114754</v>
      </c>
    </row>
    <row r="45" spans="1:9" ht="14.25">
      <c r="A45" s="11">
        <v>38</v>
      </c>
      <c r="B45" s="38" t="s">
        <v>84</v>
      </c>
      <c r="C45" s="31">
        <v>9</v>
      </c>
      <c r="D45" s="14">
        <v>228556</v>
      </c>
      <c r="E45" s="15">
        <v>109</v>
      </c>
      <c r="F45" s="15">
        <v>94</v>
      </c>
      <c r="G45" s="14">
        <v>2099</v>
      </c>
      <c r="H45" s="14">
        <v>2434</v>
      </c>
      <c r="I45" s="41">
        <f>SUM(H45/G45)</f>
        <v>1.1595998094330633</v>
      </c>
    </row>
    <row r="46" spans="1:9" ht="14.25">
      <c r="A46" s="11">
        <v>39</v>
      </c>
      <c r="B46" s="38" t="s">
        <v>81</v>
      </c>
      <c r="C46" s="31">
        <v>1</v>
      </c>
      <c r="D46" s="14">
        <v>224400</v>
      </c>
      <c r="E46" s="15">
        <v>110</v>
      </c>
      <c r="F46" s="15">
        <v>126</v>
      </c>
      <c r="G46" s="14">
        <f>SUM(D46/E46)</f>
        <v>2040</v>
      </c>
      <c r="H46" s="14">
        <f>SUM(D46/F46)</f>
        <v>1780.952380952381</v>
      </c>
      <c r="I46" s="41">
        <f>SUM(H46/G46)</f>
        <v>0.873015873015873</v>
      </c>
    </row>
    <row r="47" spans="1:9" ht="14.25">
      <c r="A47" s="11">
        <v>40</v>
      </c>
      <c r="B47" s="38" t="s">
        <v>49</v>
      </c>
      <c r="C47" s="31">
        <v>1</v>
      </c>
      <c r="D47" s="14">
        <v>196900</v>
      </c>
      <c r="E47" s="15">
        <v>122</v>
      </c>
      <c r="F47" s="15">
        <v>134</v>
      </c>
      <c r="G47" s="14">
        <f>SUM(D47/E47)</f>
        <v>1613.9344262295083</v>
      </c>
      <c r="H47" s="14">
        <f>SUM(D47/F47)</f>
        <v>1469.402985074627</v>
      </c>
      <c r="I47" s="41">
        <f>SUM(H47/G47)</f>
        <v>0.9104477611940298</v>
      </c>
    </row>
    <row r="48" spans="1:9" ht="15" thickBot="1">
      <c r="A48" s="43"/>
      <c r="B48" s="44" t="s">
        <v>28</v>
      </c>
      <c r="C48" s="45">
        <f>SUM(C8:C47)</f>
        <v>276</v>
      </c>
      <c r="D48" s="46">
        <v>439123</v>
      </c>
      <c r="E48" s="47">
        <v>163</v>
      </c>
      <c r="F48" s="47">
        <v>125</v>
      </c>
      <c r="G48" s="46">
        <v>2690</v>
      </c>
      <c r="H48" s="46">
        <v>3511</v>
      </c>
      <c r="I48" s="48" t="s">
        <v>86</v>
      </c>
    </row>
    <row r="49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大吾 大熊</cp:lastModifiedBy>
  <cp:lastPrinted>2024-04-01T00:23:47Z</cp:lastPrinted>
  <dcterms:created xsi:type="dcterms:W3CDTF">2011-04-18T01:24:55Z</dcterms:created>
  <dcterms:modified xsi:type="dcterms:W3CDTF">2024-04-01T00:24:51Z</dcterms:modified>
  <cp:category/>
  <cp:version/>
  <cp:contentType/>
  <cp:contentStatus/>
</cp:coreProperties>
</file>