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総合計" sheetId="1" r:id="rId1"/>
    <sheet name="メス" sheetId="2" r:id="rId2"/>
    <sheet name="オス・去" sheetId="3" r:id="rId3"/>
  </sheets>
  <definedNames/>
  <calcPr fullCalcOnLoad="1"/>
</workbook>
</file>

<file path=xl/sharedStrings.xml><?xml version="1.0" encoding="utf-8"?>
<sst xmlns="http://schemas.openxmlformats.org/spreadsheetml/2006/main" count="175" uniqueCount="79">
  <si>
    <t>※　種雄牛別成績表　※</t>
  </si>
  <si>
    <t>期間：</t>
  </si>
  <si>
    <t>順位</t>
  </si>
  <si>
    <t>種雄牛名号</t>
  </si>
  <si>
    <t>雌</t>
  </si>
  <si>
    <t>雄</t>
  </si>
  <si>
    <t>頭数</t>
  </si>
  <si>
    <t>平均価格</t>
  </si>
  <si>
    <t>平均　　　体重</t>
  </si>
  <si>
    <t>平均　　　日令</t>
  </si>
  <si>
    <t>Ｋｇ　　　　単価</t>
  </si>
  <si>
    <t>平均日　増加額</t>
  </si>
  <si>
    <t>平均　　　ＤＧ</t>
  </si>
  <si>
    <t>合計</t>
  </si>
  <si>
    <t>【総合計】</t>
  </si>
  <si>
    <t>畜種：　黒毛和種　　区分　：　スモール・子牛</t>
  </si>
  <si>
    <t>※　種雄牛別成績表　※</t>
  </si>
  <si>
    <t>畜種： 黒毛和種　　区分　：　スモール・子牛　メス</t>
  </si>
  <si>
    <t>（※金額は税込み）　　　（高平均価格順）</t>
  </si>
  <si>
    <t>順位</t>
  </si>
  <si>
    <t>種雄牛名号</t>
  </si>
  <si>
    <t>頭数</t>
  </si>
  <si>
    <t>平均価格</t>
  </si>
  <si>
    <t>平均　　　体重</t>
  </si>
  <si>
    <t>平均　　　日令</t>
  </si>
  <si>
    <t>Ｋｇ　　　　単価</t>
  </si>
  <si>
    <t>平均日　増加額</t>
  </si>
  <si>
    <t>平均　　　ＤＧ</t>
  </si>
  <si>
    <t>畜種： 黒毛和種　　区分　：　スモール・子牛　オス・去</t>
  </si>
  <si>
    <t>（※金額は税込み）　　　（高平均価格順）　　　　　　　</t>
  </si>
  <si>
    <t>【総合計】</t>
  </si>
  <si>
    <t>美津百合</t>
  </si>
  <si>
    <t>若茂勝</t>
  </si>
  <si>
    <t>美国桜</t>
  </si>
  <si>
    <t>芳之国</t>
  </si>
  <si>
    <t>安平幸</t>
  </si>
  <si>
    <t>光平照</t>
  </si>
  <si>
    <t>徳悠翔</t>
  </si>
  <si>
    <t>亀勝</t>
  </si>
  <si>
    <t>安茂勝</t>
  </si>
  <si>
    <t>茂勝栄</t>
  </si>
  <si>
    <t>勝忠平</t>
  </si>
  <si>
    <t>安福久</t>
  </si>
  <si>
    <t>勝早桜5</t>
  </si>
  <si>
    <t>平茂勝</t>
  </si>
  <si>
    <t>美津照</t>
  </si>
  <si>
    <t>福栄</t>
  </si>
  <si>
    <t>三枝桜</t>
  </si>
  <si>
    <t>北乃大福</t>
  </si>
  <si>
    <t>　２６年　９月　１日～２６年　９月３０日</t>
  </si>
  <si>
    <t>２６年　９月　１日～２６年　９月３０日</t>
  </si>
  <si>
    <t>忠富士</t>
  </si>
  <si>
    <t>室太郎</t>
  </si>
  <si>
    <t>菊花国</t>
  </si>
  <si>
    <t>菊福秀</t>
  </si>
  <si>
    <t>百合茂</t>
  </si>
  <si>
    <t>第２平茂勝</t>
  </si>
  <si>
    <t>美津神</t>
  </si>
  <si>
    <t>隆之国</t>
  </si>
  <si>
    <t>安平照</t>
  </si>
  <si>
    <t>美津照重</t>
  </si>
  <si>
    <t>福華１</t>
  </si>
  <si>
    <t>夏秋花</t>
  </si>
  <si>
    <t>越照昌</t>
  </si>
  <si>
    <t>北茂安93</t>
  </si>
  <si>
    <t>花国安福</t>
  </si>
  <si>
    <t>晴茂平</t>
  </si>
  <si>
    <t>来待招福</t>
  </si>
  <si>
    <t>百合光</t>
  </si>
  <si>
    <t>第1花国</t>
  </si>
  <si>
    <t>安福勝</t>
  </si>
  <si>
    <t>平茂晴</t>
  </si>
  <si>
    <t>金照</t>
  </si>
  <si>
    <t>景勝21</t>
  </si>
  <si>
    <t>紋次郎</t>
  </si>
  <si>
    <t>北平安</t>
  </si>
  <si>
    <t>1.05</t>
  </si>
  <si>
    <t>1.18</t>
  </si>
  <si>
    <t>1.12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</si>
</sst>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4"/>
      <color indexed="6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5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b/>
      <sz val="16"/>
      <color rgb="FF00206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thick"/>
    </border>
    <border>
      <left/>
      <right style="thick"/>
      <top style="thin"/>
      <bottom style="thick"/>
    </border>
    <border>
      <left style="thick"/>
      <right style="thin"/>
      <top style="thick"/>
      <bottom/>
    </border>
    <border>
      <left style="thick"/>
      <right style="thin"/>
      <top/>
      <bottom style="thick"/>
    </border>
    <border>
      <left/>
      <right style="thick"/>
      <top style="thick"/>
      <bottom/>
    </border>
    <border>
      <left/>
      <right style="thick"/>
      <top/>
      <bottom style="thick"/>
    </border>
    <border>
      <left style="thin"/>
      <right style="thick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5" fillId="0" borderId="0" xfId="61" applyFont="1">
      <alignment/>
      <protection/>
    </xf>
    <xf numFmtId="176" fontId="5" fillId="0" borderId="0" xfId="61" applyNumberFormat="1" applyFont="1">
      <alignment/>
      <protection/>
    </xf>
    <xf numFmtId="176" fontId="0" fillId="0" borderId="0" xfId="0" applyNumberFormat="1" applyAlignment="1">
      <alignment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176" fontId="42" fillId="0" borderId="11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176" fontId="42" fillId="0" borderId="11" xfId="0" applyNumberFormat="1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176" fontId="42" fillId="0" borderId="15" xfId="0" applyNumberFormat="1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176" fontId="42" fillId="0" borderId="16" xfId="0" applyNumberFormat="1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176" fontId="42" fillId="0" borderId="11" xfId="0" applyNumberFormat="1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49" fontId="5" fillId="0" borderId="0" xfId="61" applyNumberFormat="1" applyFont="1">
      <alignment/>
      <protection/>
    </xf>
    <xf numFmtId="49" fontId="0" fillId="0" borderId="0" xfId="0" applyNumberFormat="1" applyAlignment="1">
      <alignment vertical="center"/>
    </xf>
    <xf numFmtId="49" fontId="42" fillId="0" borderId="12" xfId="0" applyNumberFormat="1" applyFont="1" applyBorder="1" applyAlignment="1">
      <alignment horizontal="center" vertical="center" wrapText="1"/>
    </xf>
    <xf numFmtId="49" fontId="42" fillId="0" borderId="12" xfId="0" applyNumberFormat="1" applyFont="1" applyBorder="1" applyAlignment="1">
      <alignment horizontal="right" vertical="center"/>
    </xf>
    <xf numFmtId="0" fontId="43" fillId="0" borderId="0" xfId="0" applyFont="1" applyAlignment="1">
      <alignment vertical="center"/>
    </xf>
    <xf numFmtId="0" fontId="5" fillId="0" borderId="0" xfId="61" applyFont="1" applyAlignment="1">
      <alignment horizontal="right"/>
      <protection/>
    </xf>
    <xf numFmtId="0" fontId="44" fillId="0" borderId="0" xfId="0" applyFont="1" applyAlignment="1">
      <alignment horizontal="center" vertical="center"/>
    </xf>
    <xf numFmtId="0" fontId="6" fillId="0" borderId="0" xfId="61" applyFont="1">
      <alignment/>
      <protection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176" fontId="42" fillId="0" borderId="18" xfId="0" applyNumberFormat="1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 wrapText="1"/>
    </xf>
    <xf numFmtId="176" fontId="42" fillId="0" borderId="18" xfId="0" applyNumberFormat="1" applyFont="1" applyBorder="1" applyAlignment="1">
      <alignment horizontal="center" vertical="center" wrapText="1"/>
    </xf>
    <xf numFmtId="49" fontId="42" fillId="0" borderId="20" xfId="0" applyNumberFormat="1" applyFont="1" applyBorder="1" applyAlignment="1">
      <alignment horizontal="center" vertical="center" wrapText="1"/>
    </xf>
    <xf numFmtId="0" fontId="42" fillId="0" borderId="21" xfId="0" applyFont="1" applyBorder="1" applyAlignment="1">
      <alignment vertical="center"/>
    </xf>
    <xf numFmtId="0" fontId="42" fillId="0" borderId="22" xfId="0" applyFont="1" applyBorder="1" applyAlignment="1">
      <alignment vertical="center"/>
    </xf>
    <xf numFmtId="0" fontId="42" fillId="0" borderId="23" xfId="0" applyFont="1" applyBorder="1" applyAlignment="1">
      <alignment vertical="center"/>
    </xf>
    <xf numFmtId="176" fontId="42" fillId="0" borderId="24" xfId="0" applyNumberFormat="1" applyFont="1" applyBorder="1" applyAlignment="1">
      <alignment vertical="center"/>
    </xf>
    <xf numFmtId="0" fontId="42" fillId="0" borderId="24" xfId="0" applyFont="1" applyBorder="1" applyAlignment="1">
      <alignment vertical="center"/>
    </xf>
    <xf numFmtId="0" fontId="42" fillId="0" borderId="25" xfId="0" applyFont="1" applyBorder="1" applyAlignment="1">
      <alignment horizontal="center" vertical="center"/>
    </xf>
    <xf numFmtId="0" fontId="42" fillId="0" borderId="25" xfId="0" applyFont="1" applyBorder="1" applyAlignment="1">
      <alignment vertical="center"/>
    </xf>
    <xf numFmtId="38" fontId="42" fillId="0" borderId="26" xfId="48" applyFont="1" applyBorder="1" applyAlignment="1">
      <alignment vertical="center"/>
    </xf>
    <xf numFmtId="38" fontId="42" fillId="0" borderId="27" xfId="48" applyFont="1" applyBorder="1" applyAlignment="1">
      <alignment vertical="center"/>
    </xf>
    <xf numFmtId="38" fontId="42" fillId="0" borderId="21" xfId="48" applyFont="1" applyBorder="1" applyAlignment="1">
      <alignment vertical="center"/>
    </xf>
    <xf numFmtId="38" fontId="42" fillId="0" borderId="22" xfId="48" applyFont="1" applyBorder="1" applyAlignment="1">
      <alignment vertical="center"/>
    </xf>
    <xf numFmtId="38" fontId="42" fillId="0" borderId="23" xfId="48" applyFont="1" applyBorder="1" applyAlignment="1">
      <alignment vertical="center"/>
    </xf>
    <xf numFmtId="2" fontId="42" fillId="0" borderId="26" xfId="0" applyNumberFormat="1" applyFont="1" applyBorder="1" applyAlignment="1">
      <alignment horizontal="right" vertical="center"/>
    </xf>
    <xf numFmtId="2" fontId="42" fillId="0" borderId="27" xfId="0" applyNumberFormat="1" applyFont="1" applyBorder="1" applyAlignment="1">
      <alignment horizontal="right" vertical="center"/>
    </xf>
    <xf numFmtId="0" fontId="42" fillId="0" borderId="13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" fillId="0" borderId="0" xfId="61" applyFont="1" applyAlignment="1">
      <alignment horizontal="center"/>
      <protection/>
    </xf>
    <xf numFmtId="0" fontId="5" fillId="0" borderId="0" xfId="61" applyFont="1" applyAlignment="1">
      <alignment horizontal="right"/>
      <protection/>
    </xf>
    <xf numFmtId="0" fontId="42" fillId="0" borderId="28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49" fontId="5" fillId="0" borderId="0" xfId="61" applyNumberFormat="1" applyFont="1" applyAlignment="1">
      <alignment horizontal="left"/>
      <protection/>
    </xf>
    <xf numFmtId="2" fontId="42" fillId="0" borderId="34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tabSelected="1" zoomScalePageLayoutView="0" workbookViewId="0" topLeftCell="A1">
      <pane xSplit="1" topLeftCell="B1" activePane="topRight" state="frozen"/>
      <selection pane="topLeft" activeCell="A82" sqref="A82"/>
      <selection pane="topRight" activeCell="A51" sqref="A51"/>
    </sheetView>
  </sheetViews>
  <sheetFormatPr defaultColWidth="9.140625" defaultRowHeight="15"/>
  <cols>
    <col min="1" max="1" width="5.140625" style="0" customWidth="1"/>
    <col min="2" max="2" width="11.140625" style="0" customWidth="1"/>
    <col min="3" max="3" width="5.57421875" style="0" customWidth="1"/>
    <col min="4" max="4" width="11.00390625" style="3" customWidth="1"/>
    <col min="5" max="6" width="6.57421875" style="0" customWidth="1"/>
    <col min="7" max="8" width="9.140625" style="3" customWidth="1"/>
    <col min="9" max="9" width="5.57421875" style="20" customWidth="1"/>
    <col min="10" max="10" width="5.57421875" style="0" customWidth="1"/>
    <col min="11" max="11" width="11.00390625" style="3" customWidth="1"/>
    <col min="12" max="13" width="6.57421875" style="0" customWidth="1"/>
    <col min="14" max="15" width="9.140625" style="3" customWidth="1"/>
    <col min="16" max="16" width="5.57421875" style="0" customWidth="1"/>
    <col min="17" max="17" width="6.140625" style="0" customWidth="1"/>
    <col min="18" max="18" width="11.00390625" style="3" customWidth="1"/>
    <col min="19" max="20" width="6.57421875" style="0" customWidth="1"/>
    <col min="21" max="22" width="9.140625" style="3" customWidth="1"/>
    <col min="23" max="23" width="5.57421875" style="0" customWidth="1"/>
  </cols>
  <sheetData>
    <row r="1" spans="1:23" s="23" customFormat="1" ht="17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</row>
    <row r="2" spans="1:17" ht="14.25">
      <c r="A2" s="1" t="s">
        <v>1</v>
      </c>
      <c r="B2" s="1" t="s">
        <v>49</v>
      </c>
      <c r="C2" s="1"/>
      <c r="D2" s="2"/>
      <c r="E2" s="1"/>
      <c r="F2" s="1"/>
      <c r="G2" s="2"/>
      <c r="H2" s="2"/>
      <c r="I2" s="19"/>
      <c r="J2" s="1"/>
      <c r="K2" s="2"/>
      <c r="L2" s="1"/>
      <c r="M2" s="1"/>
      <c r="N2" s="2"/>
      <c r="O2" s="2"/>
      <c r="P2" s="1"/>
      <c r="Q2" s="1"/>
    </row>
    <row r="3" spans="1:23" ht="14.25">
      <c r="A3" s="1" t="s">
        <v>15</v>
      </c>
      <c r="B3" s="1"/>
      <c r="C3" s="1"/>
      <c r="D3" s="2"/>
      <c r="E3" s="1"/>
      <c r="F3" s="1"/>
      <c r="G3" s="2"/>
      <c r="H3" s="2"/>
      <c r="I3" s="19"/>
      <c r="J3" s="1"/>
      <c r="K3" s="2"/>
      <c r="L3" s="1"/>
      <c r="M3" s="1"/>
      <c r="N3" s="2"/>
      <c r="O3" s="2"/>
      <c r="P3" s="52" t="s">
        <v>29</v>
      </c>
      <c r="Q3" s="52"/>
      <c r="R3" s="52"/>
      <c r="S3" s="52"/>
      <c r="T3" s="52"/>
      <c r="U3" s="52"/>
      <c r="V3" s="52"/>
      <c r="W3" s="52"/>
    </row>
    <row r="4" ht="14.25" thickBot="1"/>
    <row r="5" spans="1:23" s="4" customFormat="1" ht="24" customHeight="1" thickTop="1">
      <c r="A5" s="55" t="s">
        <v>2</v>
      </c>
      <c r="B5" s="57" t="s">
        <v>3</v>
      </c>
      <c r="C5" s="48" t="s">
        <v>4</v>
      </c>
      <c r="D5" s="49"/>
      <c r="E5" s="49"/>
      <c r="F5" s="49"/>
      <c r="G5" s="49"/>
      <c r="H5" s="49"/>
      <c r="I5" s="50"/>
      <c r="J5" s="48" t="s">
        <v>5</v>
      </c>
      <c r="K5" s="49"/>
      <c r="L5" s="49"/>
      <c r="M5" s="49"/>
      <c r="N5" s="49"/>
      <c r="O5" s="49"/>
      <c r="P5" s="50"/>
      <c r="Q5" s="48" t="s">
        <v>13</v>
      </c>
      <c r="R5" s="49"/>
      <c r="S5" s="49"/>
      <c r="T5" s="49"/>
      <c r="U5" s="49"/>
      <c r="V5" s="49"/>
      <c r="W5" s="50"/>
    </row>
    <row r="6" spans="1:23" s="4" customFormat="1" ht="29.25" thickBot="1">
      <c r="A6" s="56"/>
      <c r="B6" s="58"/>
      <c r="C6" s="5" t="s">
        <v>6</v>
      </c>
      <c r="D6" s="6" t="s">
        <v>7</v>
      </c>
      <c r="E6" s="7" t="s">
        <v>8</v>
      </c>
      <c r="F6" s="7" t="s">
        <v>9</v>
      </c>
      <c r="G6" s="8" t="s">
        <v>10</v>
      </c>
      <c r="H6" s="8" t="s">
        <v>11</v>
      </c>
      <c r="I6" s="21" t="s">
        <v>12</v>
      </c>
      <c r="J6" s="5" t="s">
        <v>6</v>
      </c>
      <c r="K6" s="6" t="s">
        <v>7</v>
      </c>
      <c r="L6" s="7" t="s">
        <v>8</v>
      </c>
      <c r="M6" s="7" t="s">
        <v>9</v>
      </c>
      <c r="N6" s="8" t="s">
        <v>10</v>
      </c>
      <c r="O6" s="8" t="s">
        <v>11</v>
      </c>
      <c r="P6" s="9" t="s">
        <v>12</v>
      </c>
      <c r="Q6" s="5" t="s">
        <v>6</v>
      </c>
      <c r="R6" s="6" t="s">
        <v>7</v>
      </c>
      <c r="S6" s="7" t="s">
        <v>8</v>
      </c>
      <c r="T6" s="7" t="s">
        <v>9</v>
      </c>
      <c r="U6" s="8" t="s">
        <v>10</v>
      </c>
      <c r="V6" s="8" t="s">
        <v>11</v>
      </c>
      <c r="W6" s="9" t="s">
        <v>12</v>
      </c>
    </row>
    <row r="7" spans="1:23" s="4" customFormat="1" ht="15" thickTop="1">
      <c r="A7" s="10">
        <v>1</v>
      </c>
      <c r="B7" s="41" t="s">
        <v>51</v>
      </c>
      <c r="C7" s="10">
        <v>0</v>
      </c>
      <c r="D7" s="12">
        <v>0</v>
      </c>
      <c r="E7" s="13">
        <v>0</v>
      </c>
      <c r="F7" s="13">
        <v>0</v>
      </c>
      <c r="G7" s="12">
        <v>0</v>
      </c>
      <c r="H7" s="12">
        <v>0</v>
      </c>
      <c r="I7" s="46">
        <v>0</v>
      </c>
      <c r="J7" s="10">
        <v>1</v>
      </c>
      <c r="K7" s="12">
        <v>579960</v>
      </c>
      <c r="L7" s="13">
        <v>188</v>
      </c>
      <c r="M7" s="13">
        <v>118</v>
      </c>
      <c r="N7" s="12">
        <f aca="true" t="shared" si="0" ref="N7:N42">SUM(K7/L7)</f>
        <v>3084.8936170212764</v>
      </c>
      <c r="O7" s="12">
        <f aca="true" t="shared" si="1" ref="O7:O42">SUM(K7/M7)</f>
        <v>4914.9152542372885</v>
      </c>
      <c r="P7" s="46">
        <f aca="true" t="shared" si="2" ref="P7:P44">SUM(O7/N7)</f>
        <v>1.593220338983051</v>
      </c>
      <c r="Q7" s="10">
        <f>SUM(C7,J7)</f>
        <v>1</v>
      </c>
      <c r="R7" s="12">
        <v>579960</v>
      </c>
      <c r="S7" s="13">
        <v>188</v>
      </c>
      <c r="T7" s="13">
        <v>118</v>
      </c>
      <c r="U7" s="12">
        <f aca="true" t="shared" si="3" ref="U7:U46">SUM(R7/S7)</f>
        <v>3084.8936170212764</v>
      </c>
      <c r="V7" s="12">
        <f aca="true" t="shared" si="4" ref="V7:V46">SUM(R7/T7)</f>
        <v>4914.9152542372885</v>
      </c>
      <c r="W7" s="46">
        <f aca="true" t="shared" si="5" ref="W7:W46">SUM(V7/U7)</f>
        <v>1.593220338983051</v>
      </c>
    </row>
    <row r="8" spans="1:23" s="4" customFormat="1" ht="14.25">
      <c r="A8" s="11">
        <v>2</v>
      </c>
      <c r="B8" s="42" t="s">
        <v>35</v>
      </c>
      <c r="C8" s="11">
        <v>0</v>
      </c>
      <c r="D8" s="14">
        <v>0</v>
      </c>
      <c r="E8" s="15">
        <v>0</v>
      </c>
      <c r="F8" s="15">
        <v>0</v>
      </c>
      <c r="G8" s="14">
        <v>0</v>
      </c>
      <c r="H8" s="14">
        <v>0</v>
      </c>
      <c r="I8" s="47">
        <v>0</v>
      </c>
      <c r="J8" s="11">
        <v>1</v>
      </c>
      <c r="K8" s="14">
        <v>547560</v>
      </c>
      <c r="L8" s="15">
        <v>173</v>
      </c>
      <c r="M8" s="15">
        <v>113</v>
      </c>
      <c r="N8" s="14">
        <f t="shared" si="0"/>
        <v>3165.0867052023123</v>
      </c>
      <c r="O8" s="14">
        <f t="shared" si="1"/>
        <v>4845.66371681416</v>
      </c>
      <c r="P8" s="47">
        <f t="shared" si="2"/>
        <v>1.5309734513274338</v>
      </c>
      <c r="Q8" s="11">
        <f>SUM(C8,J8)</f>
        <v>1</v>
      </c>
      <c r="R8" s="14">
        <v>547560</v>
      </c>
      <c r="S8" s="15">
        <v>173</v>
      </c>
      <c r="T8" s="15">
        <v>113</v>
      </c>
      <c r="U8" s="14">
        <f t="shared" si="3"/>
        <v>3165.0867052023123</v>
      </c>
      <c r="V8" s="14">
        <f t="shared" si="4"/>
        <v>4845.66371681416</v>
      </c>
      <c r="W8" s="47">
        <f t="shared" si="5"/>
        <v>1.5309734513274338</v>
      </c>
    </row>
    <row r="9" spans="1:23" s="4" customFormat="1" ht="14.25">
      <c r="A9" s="11">
        <v>3</v>
      </c>
      <c r="B9" s="42" t="s">
        <v>38</v>
      </c>
      <c r="C9" s="11">
        <v>0</v>
      </c>
      <c r="D9" s="14">
        <v>0</v>
      </c>
      <c r="E9" s="15">
        <v>0</v>
      </c>
      <c r="F9" s="15">
        <v>0</v>
      </c>
      <c r="G9" s="14">
        <v>0</v>
      </c>
      <c r="H9" s="14">
        <v>0</v>
      </c>
      <c r="I9" s="47">
        <v>0</v>
      </c>
      <c r="J9" s="11">
        <v>2</v>
      </c>
      <c r="K9" s="14">
        <v>499500</v>
      </c>
      <c r="L9" s="15">
        <v>141</v>
      </c>
      <c r="M9" s="15">
        <v>121</v>
      </c>
      <c r="N9" s="14">
        <v>3555</v>
      </c>
      <c r="O9" s="14">
        <v>4128</v>
      </c>
      <c r="P9" s="47">
        <f t="shared" si="2"/>
        <v>1.161181434599156</v>
      </c>
      <c r="Q9" s="11">
        <f>SUM(C9,J9)</f>
        <v>2</v>
      </c>
      <c r="R9" s="14">
        <v>499500</v>
      </c>
      <c r="S9" s="15">
        <v>141</v>
      </c>
      <c r="T9" s="15">
        <v>121</v>
      </c>
      <c r="U9" s="14">
        <v>3555</v>
      </c>
      <c r="V9" s="14">
        <v>4128</v>
      </c>
      <c r="W9" s="47">
        <v>1.16</v>
      </c>
    </row>
    <row r="10" spans="1:23" s="4" customFormat="1" ht="14.25">
      <c r="A10" s="11">
        <v>4</v>
      </c>
      <c r="B10" s="42" t="s">
        <v>44</v>
      </c>
      <c r="C10" s="11">
        <v>1</v>
      </c>
      <c r="D10" s="14">
        <v>383400</v>
      </c>
      <c r="E10" s="15">
        <v>131</v>
      </c>
      <c r="F10" s="15">
        <v>110</v>
      </c>
      <c r="G10" s="14">
        <f aca="true" t="shared" si="6" ref="G10:G46">SUM(D10/E10)</f>
        <v>2926.7175572519086</v>
      </c>
      <c r="H10" s="14">
        <f aca="true" t="shared" si="7" ref="H10:H46">SUM(D10/F10)</f>
        <v>3485.4545454545455</v>
      </c>
      <c r="I10" s="47">
        <f aca="true" t="shared" si="8" ref="I10:I46">SUM(H10/G10)</f>
        <v>1.190909090909091</v>
      </c>
      <c r="J10" s="11">
        <v>2</v>
      </c>
      <c r="K10" s="14">
        <v>491400</v>
      </c>
      <c r="L10" s="15">
        <v>163</v>
      </c>
      <c r="M10" s="15">
        <v>111</v>
      </c>
      <c r="N10" s="14">
        <v>3024</v>
      </c>
      <c r="O10" s="14">
        <v>4427</v>
      </c>
      <c r="P10" s="47">
        <f t="shared" si="2"/>
        <v>1.4639550264550265</v>
      </c>
      <c r="Q10" s="11">
        <f>SUM(C10,J10)</f>
        <v>3</v>
      </c>
      <c r="R10" s="14">
        <v>455400</v>
      </c>
      <c r="S10" s="15">
        <v>152</v>
      </c>
      <c r="T10" s="15">
        <v>111</v>
      </c>
      <c r="U10" s="14">
        <v>2996</v>
      </c>
      <c r="V10" s="14">
        <v>4115</v>
      </c>
      <c r="W10" s="47">
        <f t="shared" si="5"/>
        <v>1.373497997329773</v>
      </c>
    </row>
    <row r="11" spans="1:23" s="4" customFormat="1" ht="14.25">
      <c r="A11" s="11">
        <v>5</v>
      </c>
      <c r="B11" s="42" t="s">
        <v>43</v>
      </c>
      <c r="C11" s="11">
        <v>0</v>
      </c>
      <c r="D11" s="14">
        <v>0</v>
      </c>
      <c r="E11" s="15">
        <v>0</v>
      </c>
      <c r="F11" s="15">
        <v>0</v>
      </c>
      <c r="G11" s="14">
        <v>0</v>
      </c>
      <c r="H11" s="14">
        <v>0</v>
      </c>
      <c r="I11" s="47">
        <v>0</v>
      </c>
      <c r="J11" s="11">
        <v>1</v>
      </c>
      <c r="K11" s="14">
        <v>448200</v>
      </c>
      <c r="L11" s="15">
        <v>155</v>
      </c>
      <c r="M11" s="15">
        <v>158</v>
      </c>
      <c r="N11" s="14">
        <f t="shared" si="0"/>
        <v>2891.6129032258063</v>
      </c>
      <c r="O11" s="14">
        <f t="shared" si="1"/>
        <v>2836.7088607594937</v>
      </c>
      <c r="P11" s="47">
        <f t="shared" si="2"/>
        <v>0.9810126582278481</v>
      </c>
      <c r="Q11" s="11">
        <f>SUM(C11,J11)</f>
        <v>1</v>
      </c>
      <c r="R11" s="14">
        <v>448200</v>
      </c>
      <c r="S11" s="15">
        <v>155</v>
      </c>
      <c r="T11" s="15">
        <v>158</v>
      </c>
      <c r="U11" s="14">
        <f t="shared" si="3"/>
        <v>2891.6129032258063</v>
      </c>
      <c r="V11" s="14">
        <f t="shared" si="4"/>
        <v>2836.7088607594937</v>
      </c>
      <c r="W11" s="47">
        <f t="shared" si="5"/>
        <v>0.9810126582278481</v>
      </c>
    </row>
    <row r="12" spans="1:23" s="4" customFormat="1" ht="14.25">
      <c r="A12" s="11">
        <v>6</v>
      </c>
      <c r="B12" s="42" t="s">
        <v>52</v>
      </c>
      <c r="C12" s="11">
        <v>1</v>
      </c>
      <c r="D12" s="14">
        <v>354240</v>
      </c>
      <c r="E12" s="15">
        <v>126</v>
      </c>
      <c r="F12" s="15">
        <v>125</v>
      </c>
      <c r="G12" s="14">
        <f t="shared" si="6"/>
        <v>2811.4285714285716</v>
      </c>
      <c r="H12" s="14">
        <f t="shared" si="7"/>
        <v>2833.92</v>
      </c>
      <c r="I12" s="47">
        <f t="shared" si="8"/>
        <v>1.008</v>
      </c>
      <c r="J12" s="11">
        <v>2</v>
      </c>
      <c r="K12" s="14">
        <v>483300</v>
      </c>
      <c r="L12" s="15">
        <v>142</v>
      </c>
      <c r="M12" s="15">
        <v>121</v>
      </c>
      <c r="N12" s="14">
        <f t="shared" si="0"/>
        <v>3403.521126760563</v>
      </c>
      <c r="O12" s="14">
        <f t="shared" si="1"/>
        <v>3994.214876033058</v>
      </c>
      <c r="P12" s="47">
        <f t="shared" si="2"/>
        <v>1.1735537190082646</v>
      </c>
      <c r="Q12" s="11">
        <f>SUM(C12,J12)</f>
        <v>3</v>
      </c>
      <c r="R12" s="14">
        <v>440280</v>
      </c>
      <c r="S12" s="15">
        <v>137</v>
      </c>
      <c r="T12" s="15">
        <v>122</v>
      </c>
      <c r="U12" s="14">
        <v>3222</v>
      </c>
      <c r="V12" s="14">
        <v>3599</v>
      </c>
      <c r="W12" s="47">
        <f t="shared" si="5"/>
        <v>1.117008069522036</v>
      </c>
    </row>
    <row r="13" spans="1:23" s="4" customFormat="1" ht="14.25">
      <c r="A13" s="11">
        <v>7</v>
      </c>
      <c r="B13" s="42" t="s">
        <v>41</v>
      </c>
      <c r="C13" s="11">
        <v>5</v>
      </c>
      <c r="D13" s="14">
        <v>417096</v>
      </c>
      <c r="E13" s="15">
        <v>140</v>
      </c>
      <c r="F13" s="15">
        <v>118</v>
      </c>
      <c r="G13" s="14">
        <v>2984</v>
      </c>
      <c r="H13" s="14">
        <v>3541</v>
      </c>
      <c r="I13" s="47">
        <f t="shared" si="8"/>
        <v>1.186662198391421</v>
      </c>
      <c r="J13" s="11">
        <v>4</v>
      </c>
      <c r="K13" s="14">
        <v>453300</v>
      </c>
      <c r="L13" s="15">
        <v>176</v>
      </c>
      <c r="M13" s="15">
        <v>168</v>
      </c>
      <c r="N13" s="14">
        <f t="shared" si="0"/>
        <v>2575.568181818182</v>
      </c>
      <c r="O13" s="14">
        <f t="shared" si="1"/>
        <v>2698.214285714286</v>
      </c>
      <c r="P13" s="47">
        <f t="shared" si="2"/>
        <v>1.0476190476190477</v>
      </c>
      <c r="Q13" s="11">
        <f>SUM(C13,J13)</f>
        <v>9</v>
      </c>
      <c r="R13" s="14">
        <v>433200</v>
      </c>
      <c r="S13" s="15">
        <v>156</v>
      </c>
      <c r="T13" s="15">
        <v>140</v>
      </c>
      <c r="U13" s="14">
        <v>2779</v>
      </c>
      <c r="V13" s="14">
        <v>3092</v>
      </c>
      <c r="W13" s="47">
        <f t="shared" si="5"/>
        <v>1.1126304426052538</v>
      </c>
    </row>
    <row r="14" spans="1:23" s="4" customFormat="1" ht="14.25">
      <c r="A14" s="11">
        <v>8</v>
      </c>
      <c r="B14" s="42" t="s">
        <v>40</v>
      </c>
      <c r="C14" s="11">
        <v>0</v>
      </c>
      <c r="D14" s="14">
        <v>0</v>
      </c>
      <c r="E14" s="15">
        <v>0</v>
      </c>
      <c r="F14" s="15">
        <v>0</v>
      </c>
      <c r="G14" s="14">
        <v>0</v>
      </c>
      <c r="H14" s="14">
        <v>0</v>
      </c>
      <c r="I14" s="47">
        <v>0</v>
      </c>
      <c r="J14" s="11">
        <v>1</v>
      </c>
      <c r="K14" s="14">
        <v>432000</v>
      </c>
      <c r="L14" s="15">
        <v>130</v>
      </c>
      <c r="M14" s="15">
        <v>97</v>
      </c>
      <c r="N14" s="14">
        <f t="shared" si="0"/>
        <v>3323.076923076923</v>
      </c>
      <c r="O14" s="14">
        <f t="shared" si="1"/>
        <v>4453.6082474226805</v>
      </c>
      <c r="P14" s="47">
        <f t="shared" si="2"/>
        <v>1.3402061855670104</v>
      </c>
      <c r="Q14" s="11">
        <f>SUM(C14,J14)</f>
        <v>1</v>
      </c>
      <c r="R14" s="14">
        <v>432000</v>
      </c>
      <c r="S14" s="15">
        <v>130</v>
      </c>
      <c r="T14" s="15">
        <v>97</v>
      </c>
      <c r="U14" s="14">
        <f t="shared" si="3"/>
        <v>3323.076923076923</v>
      </c>
      <c r="V14" s="14">
        <f t="shared" si="4"/>
        <v>4453.6082474226805</v>
      </c>
      <c r="W14" s="47">
        <f t="shared" si="5"/>
        <v>1.3402061855670104</v>
      </c>
    </row>
    <row r="15" spans="1:23" s="4" customFormat="1" ht="14.25">
      <c r="A15" s="11">
        <v>9</v>
      </c>
      <c r="B15" s="42" t="s">
        <v>53</v>
      </c>
      <c r="C15" s="11">
        <v>1</v>
      </c>
      <c r="D15" s="14">
        <v>395280</v>
      </c>
      <c r="E15" s="15">
        <v>122</v>
      </c>
      <c r="F15" s="15">
        <v>112</v>
      </c>
      <c r="G15" s="14">
        <f t="shared" si="6"/>
        <v>3240</v>
      </c>
      <c r="H15" s="14">
        <f t="shared" si="7"/>
        <v>3529.285714285714</v>
      </c>
      <c r="I15" s="47">
        <f t="shared" si="8"/>
        <v>1.0892857142857142</v>
      </c>
      <c r="J15" s="11">
        <v>3</v>
      </c>
      <c r="K15" s="14">
        <v>437040</v>
      </c>
      <c r="L15" s="15">
        <v>155</v>
      </c>
      <c r="M15" s="15">
        <v>127</v>
      </c>
      <c r="N15" s="14">
        <v>2814</v>
      </c>
      <c r="O15" s="14">
        <v>3432</v>
      </c>
      <c r="P15" s="47">
        <f t="shared" si="2"/>
        <v>1.2196162046908317</v>
      </c>
      <c r="Q15" s="11">
        <f>SUM(C15,J15)</f>
        <v>4</v>
      </c>
      <c r="R15" s="14">
        <v>426600</v>
      </c>
      <c r="S15" s="15">
        <v>147</v>
      </c>
      <c r="T15" s="15">
        <v>124</v>
      </c>
      <c r="U15" s="14">
        <v>2902</v>
      </c>
      <c r="V15" s="14">
        <v>3454</v>
      </c>
      <c r="W15" s="47">
        <f t="shared" si="5"/>
        <v>1.1902136457615438</v>
      </c>
    </row>
    <row r="16" spans="1:23" s="4" customFormat="1" ht="14.25">
      <c r="A16" s="11">
        <v>10</v>
      </c>
      <c r="B16" s="42" t="s">
        <v>34</v>
      </c>
      <c r="C16" s="11">
        <v>2</v>
      </c>
      <c r="D16" s="14">
        <v>376920</v>
      </c>
      <c r="E16" s="15">
        <v>137</v>
      </c>
      <c r="F16" s="15">
        <v>119</v>
      </c>
      <c r="G16" s="14">
        <v>2761</v>
      </c>
      <c r="H16" s="14">
        <v>3167</v>
      </c>
      <c r="I16" s="47">
        <f t="shared" si="8"/>
        <v>1.1470481709525535</v>
      </c>
      <c r="J16" s="11">
        <v>5</v>
      </c>
      <c r="K16" s="14">
        <v>443016</v>
      </c>
      <c r="L16" s="15">
        <v>136</v>
      </c>
      <c r="M16" s="15">
        <v>113</v>
      </c>
      <c r="N16" s="14">
        <v>3248</v>
      </c>
      <c r="O16" s="14">
        <v>3927</v>
      </c>
      <c r="P16" s="47">
        <f t="shared" si="2"/>
        <v>1.209051724137931</v>
      </c>
      <c r="Q16" s="11">
        <f>SUM(C16,J16)</f>
        <v>7</v>
      </c>
      <c r="R16" s="14">
        <v>424131</v>
      </c>
      <c r="S16" s="15">
        <v>136</v>
      </c>
      <c r="T16" s="15">
        <v>115</v>
      </c>
      <c r="U16" s="14">
        <v>3109</v>
      </c>
      <c r="V16" s="14">
        <v>3702</v>
      </c>
      <c r="W16" s="47">
        <v>1.19</v>
      </c>
    </row>
    <row r="17" spans="1:23" s="4" customFormat="1" ht="14.25">
      <c r="A17" s="11">
        <v>11</v>
      </c>
      <c r="B17" s="42" t="s">
        <v>47</v>
      </c>
      <c r="C17" s="11">
        <v>0</v>
      </c>
      <c r="D17" s="14">
        <v>0</v>
      </c>
      <c r="E17" s="15">
        <v>0</v>
      </c>
      <c r="F17" s="15">
        <v>0</v>
      </c>
      <c r="G17" s="14">
        <v>0</v>
      </c>
      <c r="H17" s="14">
        <v>0</v>
      </c>
      <c r="I17" s="47">
        <v>0</v>
      </c>
      <c r="J17" s="11">
        <v>1</v>
      </c>
      <c r="K17" s="14">
        <v>416880</v>
      </c>
      <c r="L17" s="15">
        <v>154</v>
      </c>
      <c r="M17" s="15">
        <v>109</v>
      </c>
      <c r="N17" s="14">
        <f t="shared" si="0"/>
        <v>2707.012987012987</v>
      </c>
      <c r="O17" s="14">
        <f t="shared" si="1"/>
        <v>3824.587155963303</v>
      </c>
      <c r="P17" s="47">
        <f t="shared" si="2"/>
        <v>1.4128440366972477</v>
      </c>
      <c r="Q17" s="11">
        <f>SUM(C17,J17)</f>
        <v>1</v>
      </c>
      <c r="R17" s="14">
        <v>416880</v>
      </c>
      <c r="S17" s="15">
        <v>154</v>
      </c>
      <c r="T17" s="15">
        <v>109</v>
      </c>
      <c r="U17" s="14">
        <f t="shared" si="3"/>
        <v>2707.012987012987</v>
      </c>
      <c r="V17" s="14">
        <f t="shared" si="4"/>
        <v>3824.587155963303</v>
      </c>
      <c r="W17" s="47">
        <f t="shared" si="5"/>
        <v>1.4128440366972477</v>
      </c>
    </row>
    <row r="18" spans="1:23" s="4" customFormat="1" ht="14.25">
      <c r="A18" s="11">
        <v>12</v>
      </c>
      <c r="B18" s="42" t="s">
        <v>54</v>
      </c>
      <c r="C18" s="11">
        <v>1</v>
      </c>
      <c r="D18" s="14">
        <v>379080</v>
      </c>
      <c r="E18" s="15">
        <v>152</v>
      </c>
      <c r="F18" s="15">
        <v>119</v>
      </c>
      <c r="G18" s="14">
        <f t="shared" si="6"/>
        <v>2493.9473684210525</v>
      </c>
      <c r="H18" s="14">
        <f t="shared" si="7"/>
        <v>3185.546218487395</v>
      </c>
      <c r="I18" s="47">
        <f t="shared" si="8"/>
        <v>1.277310924369748</v>
      </c>
      <c r="J18" s="11">
        <v>1</v>
      </c>
      <c r="K18" s="14">
        <v>453600</v>
      </c>
      <c r="L18" s="15">
        <v>148</v>
      </c>
      <c r="M18" s="15">
        <v>123</v>
      </c>
      <c r="N18" s="14">
        <f t="shared" si="0"/>
        <v>3064.864864864865</v>
      </c>
      <c r="O18" s="14">
        <f t="shared" si="1"/>
        <v>3687.8048780487807</v>
      </c>
      <c r="P18" s="47">
        <f t="shared" si="2"/>
        <v>1.2032520325203253</v>
      </c>
      <c r="Q18" s="11">
        <f>SUM(C18,J18)</f>
        <v>2</v>
      </c>
      <c r="R18" s="14">
        <v>416340</v>
      </c>
      <c r="S18" s="15">
        <v>150</v>
      </c>
      <c r="T18" s="15">
        <v>121</v>
      </c>
      <c r="U18" s="14">
        <f t="shared" si="3"/>
        <v>2775.6</v>
      </c>
      <c r="V18" s="14">
        <f t="shared" si="4"/>
        <v>3440.8264462809916</v>
      </c>
      <c r="W18" s="47">
        <f t="shared" si="5"/>
        <v>1.2396694214876034</v>
      </c>
    </row>
    <row r="19" spans="1:23" s="4" customFormat="1" ht="14.25">
      <c r="A19" s="11">
        <v>13</v>
      </c>
      <c r="B19" s="42" t="s">
        <v>42</v>
      </c>
      <c r="C19" s="11">
        <v>9</v>
      </c>
      <c r="D19" s="14">
        <v>401880</v>
      </c>
      <c r="E19" s="15">
        <v>132</v>
      </c>
      <c r="F19" s="15">
        <v>119</v>
      </c>
      <c r="G19" s="14">
        <v>3052</v>
      </c>
      <c r="H19" s="14">
        <v>3377</v>
      </c>
      <c r="I19" s="47">
        <f t="shared" si="8"/>
        <v>1.1064875491480997</v>
      </c>
      <c r="J19" s="11">
        <v>10</v>
      </c>
      <c r="K19" s="14">
        <v>417744</v>
      </c>
      <c r="L19" s="15">
        <v>142</v>
      </c>
      <c r="M19" s="15">
        <v>119</v>
      </c>
      <c r="N19" s="14">
        <v>2934</v>
      </c>
      <c r="O19" s="14">
        <v>3510</v>
      </c>
      <c r="P19" s="47">
        <f t="shared" si="2"/>
        <v>1.196319018404908</v>
      </c>
      <c r="Q19" s="11">
        <f>SUM(C19,J19)</f>
        <v>19</v>
      </c>
      <c r="R19" s="14">
        <v>410229</v>
      </c>
      <c r="S19" s="15">
        <v>137</v>
      </c>
      <c r="T19" s="15">
        <v>119</v>
      </c>
      <c r="U19" s="14">
        <v>2987</v>
      </c>
      <c r="V19" s="14">
        <v>3447</v>
      </c>
      <c r="W19" s="47">
        <f t="shared" si="5"/>
        <v>1.1540006695681286</v>
      </c>
    </row>
    <row r="20" spans="1:23" s="4" customFormat="1" ht="14.25">
      <c r="A20" s="11">
        <v>14</v>
      </c>
      <c r="B20" s="42" t="s">
        <v>55</v>
      </c>
      <c r="C20" s="11">
        <v>12</v>
      </c>
      <c r="D20" s="14">
        <v>361890</v>
      </c>
      <c r="E20" s="15">
        <v>141</v>
      </c>
      <c r="F20" s="15">
        <v>137</v>
      </c>
      <c r="G20" s="14">
        <v>2568</v>
      </c>
      <c r="H20" s="14">
        <v>2643</v>
      </c>
      <c r="I20" s="47">
        <f t="shared" si="8"/>
        <v>1.0292056074766356</v>
      </c>
      <c r="J20" s="11">
        <v>9</v>
      </c>
      <c r="K20" s="14">
        <v>468360</v>
      </c>
      <c r="L20" s="15">
        <v>148</v>
      </c>
      <c r="M20" s="15">
        <v>116</v>
      </c>
      <c r="N20" s="14">
        <v>3157</v>
      </c>
      <c r="O20" s="14">
        <v>4026</v>
      </c>
      <c r="P20" s="47">
        <f t="shared" si="2"/>
        <v>1.2752613240418118</v>
      </c>
      <c r="Q20" s="11">
        <f>SUM(C20,J20)</f>
        <v>21</v>
      </c>
      <c r="R20" s="14">
        <v>407520</v>
      </c>
      <c r="S20" s="15">
        <v>144</v>
      </c>
      <c r="T20" s="15">
        <v>128</v>
      </c>
      <c r="U20" s="14">
        <v>2828</v>
      </c>
      <c r="V20" s="14">
        <v>3181</v>
      </c>
      <c r="W20" s="47">
        <v>1.12</v>
      </c>
    </row>
    <row r="21" spans="1:23" s="4" customFormat="1" ht="14.25">
      <c r="A21" s="11">
        <v>15</v>
      </c>
      <c r="B21" s="42" t="s">
        <v>39</v>
      </c>
      <c r="C21" s="11">
        <v>7</v>
      </c>
      <c r="D21" s="14">
        <v>334029</v>
      </c>
      <c r="E21" s="15">
        <v>131</v>
      </c>
      <c r="F21" s="15">
        <v>124</v>
      </c>
      <c r="G21" s="14">
        <v>2554</v>
      </c>
      <c r="H21" s="14">
        <v>2700</v>
      </c>
      <c r="I21" s="47">
        <f t="shared" si="8"/>
        <v>1.05716523101018</v>
      </c>
      <c r="J21" s="11">
        <v>19</v>
      </c>
      <c r="K21" s="14">
        <v>433364</v>
      </c>
      <c r="L21" s="15">
        <v>138</v>
      </c>
      <c r="M21" s="15">
        <v>114</v>
      </c>
      <c r="N21" s="14">
        <v>3133</v>
      </c>
      <c r="O21" s="14">
        <v>3805</v>
      </c>
      <c r="P21" s="47">
        <f t="shared" si="2"/>
        <v>1.2144909032875837</v>
      </c>
      <c r="Q21" s="11">
        <f>SUM(C21,J21)</f>
        <v>26</v>
      </c>
      <c r="R21" s="14">
        <v>406620</v>
      </c>
      <c r="S21" s="15">
        <v>136</v>
      </c>
      <c r="T21" s="15">
        <v>117</v>
      </c>
      <c r="U21" s="14">
        <v>2981</v>
      </c>
      <c r="V21" s="14">
        <v>3489</v>
      </c>
      <c r="W21" s="47">
        <f t="shared" si="5"/>
        <v>1.1704126132170412</v>
      </c>
    </row>
    <row r="22" spans="1:23" s="4" customFormat="1" ht="14.25">
      <c r="A22" s="11">
        <v>16</v>
      </c>
      <c r="B22" s="42" t="s">
        <v>56</v>
      </c>
      <c r="C22" s="11">
        <v>0</v>
      </c>
      <c r="D22" s="14">
        <v>0</v>
      </c>
      <c r="E22" s="15">
        <v>0</v>
      </c>
      <c r="F22" s="15">
        <v>0</v>
      </c>
      <c r="G22" s="14">
        <v>0</v>
      </c>
      <c r="H22" s="14">
        <v>0</v>
      </c>
      <c r="I22" s="47">
        <v>0</v>
      </c>
      <c r="J22" s="11">
        <v>1</v>
      </c>
      <c r="K22" s="14">
        <v>398520</v>
      </c>
      <c r="L22" s="15">
        <v>150</v>
      </c>
      <c r="M22" s="15">
        <v>126</v>
      </c>
      <c r="N22" s="14">
        <f t="shared" si="0"/>
        <v>2656.8</v>
      </c>
      <c r="O22" s="14">
        <f t="shared" si="1"/>
        <v>3162.8571428571427</v>
      </c>
      <c r="P22" s="47">
        <f t="shared" si="2"/>
        <v>1.1904761904761902</v>
      </c>
      <c r="Q22" s="11">
        <f>SUM(C22,J22)</f>
        <v>1</v>
      </c>
      <c r="R22" s="14">
        <v>398520</v>
      </c>
      <c r="S22" s="15">
        <v>150</v>
      </c>
      <c r="T22" s="15">
        <v>126</v>
      </c>
      <c r="U22" s="14">
        <f t="shared" si="3"/>
        <v>2656.8</v>
      </c>
      <c r="V22" s="14">
        <f t="shared" si="4"/>
        <v>3162.8571428571427</v>
      </c>
      <c r="W22" s="47">
        <f t="shared" si="5"/>
        <v>1.1904761904761902</v>
      </c>
    </row>
    <row r="23" spans="1:23" s="4" customFormat="1" ht="14.25">
      <c r="A23" s="11">
        <v>17</v>
      </c>
      <c r="B23" s="42" t="s">
        <v>33</v>
      </c>
      <c r="C23" s="11">
        <v>3</v>
      </c>
      <c r="D23" s="14">
        <v>357120</v>
      </c>
      <c r="E23" s="15">
        <v>141</v>
      </c>
      <c r="F23" s="15">
        <v>131</v>
      </c>
      <c r="G23" s="14">
        <v>2527</v>
      </c>
      <c r="H23" s="14">
        <v>2719</v>
      </c>
      <c r="I23" s="47">
        <f t="shared" si="8"/>
        <v>1.07597942223981</v>
      </c>
      <c r="J23" s="11">
        <v>9</v>
      </c>
      <c r="K23" s="14">
        <v>410640</v>
      </c>
      <c r="L23" s="15">
        <v>138</v>
      </c>
      <c r="M23" s="15">
        <v>122</v>
      </c>
      <c r="N23" s="14">
        <v>2985</v>
      </c>
      <c r="O23" s="14">
        <v>3360</v>
      </c>
      <c r="P23" s="47">
        <f t="shared" si="2"/>
        <v>1.1256281407035176</v>
      </c>
      <c r="Q23" s="11">
        <f>SUM(C23,J23)</f>
        <v>12</v>
      </c>
      <c r="R23" s="14">
        <v>397260</v>
      </c>
      <c r="S23" s="15">
        <v>139</v>
      </c>
      <c r="T23" s="15">
        <v>125</v>
      </c>
      <c r="U23" s="14">
        <v>2868</v>
      </c>
      <c r="V23" s="14">
        <v>3191</v>
      </c>
      <c r="W23" s="47">
        <f t="shared" si="5"/>
        <v>1.1126220362622037</v>
      </c>
    </row>
    <row r="24" spans="1:23" s="4" customFormat="1" ht="14.25">
      <c r="A24" s="11">
        <v>18</v>
      </c>
      <c r="B24" s="42" t="s">
        <v>57</v>
      </c>
      <c r="C24" s="11">
        <v>0</v>
      </c>
      <c r="D24" s="14">
        <v>0</v>
      </c>
      <c r="E24" s="15">
        <v>0</v>
      </c>
      <c r="F24" s="15">
        <v>0</v>
      </c>
      <c r="G24" s="14">
        <v>0</v>
      </c>
      <c r="H24" s="14">
        <v>0</v>
      </c>
      <c r="I24" s="47">
        <v>0</v>
      </c>
      <c r="J24" s="11">
        <v>1</v>
      </c>
      <c r="K24" s="14">
        <v>394200</v>
      </c>
      <c r="L24" s="15">
        <v>136</v>
      </c>
      <c r="M24" s="15">
        <v>115</v>
      </c>
      <c r="N24" s="14">
        <f t="shared" si="0"/>
        <v>2898.529411764706</v>
      </c>
      <c r="O24" s="14">
        <f t="shared" si="1"/>
        <v>3427.8260869565215</v>
      </c>
      <c r="P24" s="47">
        <f t="shared" si="2"/>
        <v>1.1826086956521737</v>
      </c>
      <c r="Q24" s="11">
        <f>SUM(C24,J24)</f>
        <v>1</v>
      </c>
      <c r="R24" s="14">
        <v>394200</v>
      </c>
      <c r="S24" s="15">
        <v>136</v>
      </c>
      <c r="T24" s="15">
        <v>115</v>
      </c>
      <c r="U24" s="14">
        <v>2899</v>
      </c>
      <c r="V24" s="14">
        <f t="shared" si="4"/>
        <v>3427.8260869565215</v>
      </c>
      <c r="W24" s="47">
        <f t="shared" si="5"/>
        <v>1.1824167254075617</v>
      </c>
    </row>
    <row r="25" spans="1:23" s="4" customFormat="1" ht="14.25">
      <c r="A25" s="11">
        <v>19</v>
      </c>
      <c r="B25" s="42" t="s">
        <v>58</v>
      </c>
      <c r="C25" s="11">
        <v>2</v>
      </c>
      <c r="D25" s="14">
        <v>347760</v>
      </c>
      <c r="E25" s="15">
        <v>122</v>
      </c>
      <c r="F25" s="15">
        <v>117</v>
      </c>
      <c r="G25" s="14">
        <v>2862</v>
      </c>
      <c r="H25" s="14">
        <v>2985</v>
      </c>
      <c r="I25" s="47">
        <f t="shared" si="8"/>
        <v>1.0429769392033543</v>
      </c>
      <c r="J25" s="11">
        <v>2</v>
      </c>
      <c r="K25" s="14">
        <v>436860</v>
      </c>
      <c r="L25" s="15">
        <v>132</v>
      </c>
      <c r="M25" s="15">
        <v>121</v>
      </c>
      <c r="N25" s="14">
        <f t="shared" si="0"/>
        <v>3309.5454545454545</v>
      </c>
      <c r="O25" s="14">
        <v>3625</v>
      </c>
      <c r="P25" s="47">
        <f t="shared" si="2"/>
        <v>1.0953165773932152</v>
      </c>
      <c r="Q25" s="11">
        <f>SUM(C25,J25)</f>
        <v>4</v>
      </c>
      <c r="R25" s="14">
        <v>392310</v>
      </c>
      <c r="S25" s="15">
        <v>127</v>
      </c>
      <c r="T25" s="15">
        <v>119</v>
      </c>
      <c r="U25" s="14">
        <v>3095</v>
      </c>
      <c r="V25" s="14">
        <v>3311</v>
      </c>
      <c r="W25" s="47">
        <f t="shared" si="5"/>
        <v>1.0697899838449112</v>
      </c>
    </row>
    <row r="26" spans="1:23" s="4" customFormat="1" ht="14.25">
      <c r="A26" s="11">
        <v>20</v>
      </c>
      <c r="B26" s="42" t="s">
        <v>59</v>
      </c>
      <c r="C26" s="11">
        <v>1</v>
      </c>
      <c r="D26" s="14">
        <v>293760</v>
      </c>
      <c r="E26" s="15">
        <v>108</v>
      </c>
      <c r="F26" s="15">
        <v>122</v>
      </c>
      <c r="G26" s="14">
        <f t="shared" si="6"/>
        <v>2720</v>
      </c>
      <c r="H26" s="14">
        <f t="shared" si="7"/>
        <v>2407.8688524590166</v>
      </c>
      <c r="I26" s="47">
        <f t="shared" si="8"/>
        <v>0.8852459016393444</v>
      </c>
      <c r="J26" s="11">
        <v>2</v>
      </c>
      <c r="K26" s="14">
        <v>433620</v>
      </c>
      <c r="L26" s="15">
        <v>153</v>
      </c>
      <c r="M26" s="15">
        <v>121</v>
      </c>
      <c r="N26" s="14">
        <f t="shared" si="0"/>
        <v>2834.1176470588234</v>
      </c>
      <c r="O26" s="14">
        <v>3599</v>
      </c>
      <c r="P26" s="47">
        <f t="shared" si="2"/>
        <v>1.2698837691988378</v>
      </c>
      <c r="Q26" s="11">
        <f>SUM(C26,J26)</f>
        <v>3</v>
      </c>
      <c r="R26" s="14">
        <v>387000</v>
      </c>
      <c r="S26" s="15">
        <v>138</v>
      </c>
      <c r="T26" s="15">
        <v>121</v>
      </c>
      <c r="U26" s="14">
        <f t="shared" si="3"/>
        <v>2804.3478260869565</v>
      </c>
      <c r="V26" s="14">
        <f t="shared" si="4"/>
        <v>3198.3471074380163</v>
      </c>
      <c r="W26" s="47">
        <f t="shared" si="5"/>
        <v>1.140495867768595</v>
      </c>
    </row>
    <row r="27" spans="1:23" s="4" customFormat="1" ht="14.25">
      <c r="A27" s="11">
        <v>21</v>
      </c>
      <c r="B27" s="42" t="s">
        <v>37</v>
      </c>
      <c r="C27" s="11">
        <v>5</v>
      </c>
      <c r="D27" s="14">
        <v>338256</v>
      </c>
      <c r="E27" s="15">
        <v>120</v>
      </c>
      <c r="F27" s="15">
        <v>118</v>
      </c>
      <c r="G27" s="14">
        <f t="shared" si="6"/>
        <v>2818.8</v>
      </c>
      <c r="H27" s="14">
        <v>2876</v>
      </c>
      <c r="I27" s="47">
        <f t="shared" si="8"/>
        <v>1.0202923229743153</v>
      </c>
      <c r="J27" s="11">
        <v>4</v>
      </c>
      <c r="K27" s="14">
        <v>445230</v>
      </c>
      <c r="L27" s="15">
        <v>162</v>
      </c>
      <c r="M27" s="15">
        <v>122</v>
      </c>
      <c r="N27" s="14">
        <v>2757</v>
      </c>
      <c r="O27" s="14">
        <f t="shared" si="1"/>
        <v>3649.4262295081967</v>
      </c>
      <c r="P27" s="47">
        <f t="shared" si="2"/>
        <v>1.3236946788205284</v>
      </c>
      <c r="Q27" s="11">
        <f>SUM(C27,J27)</f>
        <v>9</v>
      </c>
      <c r="R27" s="14">
        <v>385800</v>
      </c>
      <c r="S27" s="15">
        <v>138</v>
      </c>
      <c r="T27" s="15">
        <v>120</v>
      </c>
      <c r="U27" s="14">
        <v>2787</v>
      </c>
      <c r="V27" s="14">
        <v>3227</v>
      </c>
      <c r="W27" s="47">
        <f t="shared" si="5"/>
        <v>1.157875852170793</v>
      </c>
    </row>
    <row r="28" spans="1:23" s="4" customFormat="1" ht="14.25">
      <c r="A28" s="11">
        <v>22</v>
      </c>
      <c r="B28" s="42" t="s">
        <v>60</v>
      </c>
      <c r="C28" s="11">
        <v>14</v>
      </c>
      <c r="D28" s="14">
        <v>358483</v>
      </c>
      <c r="E28" s="15">
        <v>128</v>
      </c>
      <c r="F28" s="15">
        <v>118</v>
      </c>
      <c r="G28" s="14">
        <v>2805</v>
      </c>
      <c r="H28" s="14">
        <v>3027</v>
      </c>
      <c r="I28" s="47">
        <f t="shared" si="8"/>
        <v>1.079144385026738</v>
      </c>
      <c r="J28" s="11">
        <v>4</v>
      </c>
      <c r="K28" s="14">
        <v>435240</v>
      </c>
      <c r="L28" s="15">
        <v>130</v>
      </c>
      <c r="M28" s="15">
        <v>118</v>
      </c>
      <c r="N28" s="14">
        <v>3342</v>
      </c>
      <c r="O28" s="14">
        <v>3688</v>
      </c>
      <c r="P28" s="47">
        <f t="shared" si="2"/>
        <v>1.1035308198683422</v>
      </c>
      <c r="Q28" s="11">
        <f>SUM(C28,J28)</f>
        <v>18</v>
      </c>
      <c r="R28" s="14">
        <v>375540</v>
      </c>
      <c r="S28" s="15">
        <v>128</v>
      </c>
      <c r="T28" s="15">
        <v>118</v>
      </c>
      <c r="U28" s="14">
        <v>2926</v>
      </c>
      <c r="V28" s="14">
        <v>3174</v>
      </c>
      <c r="W28" s="47">
        <f t="shared" si="5"/>
        <v>1.0847573479152426</v>
      </c>
    </row>
    <row r="29" spans="1:23" s="4" customFormat="1" ht="14.25">
      <c r="A29" s="11">
        <v>23</v>
      </c>
      <c r="B29" s="42" t="s">
        <v>31</v>
      </c>
      <c r="C29" s="11">
        <v>9</v>
      </c>
      <c r="D29" s="14">
        <v>325560</v>
      </c>
      <c r="E29" s="15">
        <v>123</v>
      </c>
      <c r="F29" s="15">
        <v>119</v>
      </c>
      <c r="G29" s="14">
        <v>2642</v>
      </c>
      <c r="H29" s="14">
        <v>2736</v>
      </c>
      <c r="I29" s="47">
        <f t="shared" si="8"/>
        <v>1.0355791067373201</v>
      </c>
      <c r="J29" s="11">
        <v>6</v>
      </c>
      <c r="K29" s="14">
        <v>442980</v>
      </c>
      <c r="L29" s="15">
        <v>126</v>
      </c>
      <c r="M29" s="15">
        <v>110</v>
      </c>
      <c r="N29" s="14">
        <v>3511</v>
      </c>
      <c r="O29" s="14">
        <v>4021</v>
      </c>
      <c r="P29" s="47">
        <f t="shared" si="2"/>
        <v>1.1452577613215609</v>
      </c>
      <c r="Q29" s="11">
        <f>SUM(C29,J29)</f>
        <v>15</v>
      </c>
      <c r="R29" s="14">
        <v>372528</v>
      </c>
      <c r="S29" s="15">
        <v>124</v>
      </c>
      <c r="T29" s="15">
        <v>115</v>
      </c>
      <c r="U29" s="14">
        <v>2995</v>
      </c>
      <c r="V29" s="14">
        <v>3226</v>
      </c>
      <c r="W29" s="47">
        <f t="shared" si="5"/>
        <v>1.0771285475792989</v>
      </c>
    </row>
    <row r="30" spans="1:23" s="4" customFormat="1" ht="14.25">
      <c r="A30" s="11">
        <v>24</v>
      </c>
      <c r="B30" s="42" t="s">
        <v>61</v>
      </c>
      <c r="C30" s="11">
        <v>5</v>
      </c>
      <c r="D30" s="14">
        <v>309744</v>
      </c>
      <c r="E30" s="15">
        <v>126</v>
      </c>
      <c r="F30" s="15">
        <v>123</v>
      </c>
      <c r="G30" s="14">
        <v>2462</v>
      </c>
      <c r="H30" s="14">
        <v>2522</v>
      </c>
      <c r="I30" s="47">
        <f t="shared" si="8"/>
        <v>1.024370430544273</v>
      </c>
      <c r="J30" s="11">
        <v>6</v>
      </c>
      <c r="K30" s="14">
        <v>424260</v>
      </c>
      <c r="L30" s="15">
        <v>140</v>
      </c>
      <c r="M30" s="15">
        <v>127</v>
      </c>
      <c r="N30" s="14">
        <v>3027</v>
      </c>
      <c r="O30" s="14">
        <v>3349</v>
      </c>
      <c r="P30" s="47">
        <f t="shared" si="2"/>
        <v>1.1063759497852659</v>
      </c>
      <c r="Q30" s="11">
        <f>SUM(C30,J30)</f>
        <v>11</v>
      </c>
      <c r="R30" s="14">
        <v>372207</v>
      </c>
      <c r="S30" s="15">
        <v>134</v>
      </c>
      <c r="T30" s="15">
        <v>125</v>
      </c>
      <c r="U30" s="14">
        <v>2785</v>
      </c>
      <c r="V30" s="14">
        <v>2980</v>
      </c>
      <c r="W30" s="47">
        <f t="shared" si="5"/>
        <v>1.0700179533213645</v>
      </c>
    </row>
    <row r="31" spans="1:23" s="4" customFormat="1" ht="14.25">
      <c r="A31" s="11">
        <v>25</v>
      </c>
      <c r="B31" s="42" t="s">
        <v>62</v>
      </c>
      <c r="C31" s="11">
        <v>3</v>
      </c>
      <c r="D31" s="14">
        <v>343440</v>
      </c>
      <c r="E31" s="15">
        <v>130</v>
      </c>
      <c r="F31" s="15">
        <v>121</v>
      </c>
      <c r="G31" s="14">
        <v>2635</v>
      </c>
      <c r="H31" s="14">
        <v>2831</v>
      </c>
      <c r="I31" s="47">
        <f t="shared" si="8"/>
        <v>1.07438330170778</v>
      </c>
      <c r="J31" s="11">
        <v>1</v>
      </c>
      <c r="K31" s="14">
        <v>452520</v>
      </c>
      <c r="L31" s="15">
        <v>161</v>
      </c>
      <c r="M31" s="15">
        <v>120</v>
      </c>
      <c r="N31" s="14">
        <f t="shared" si="0"/>
        <v>2810.6832298136646</v>
      </c>
      <c r="O31" s="14">
        <f t="shared" si="1"/>
        <v>3771</v>
      </c>
      <c r="P31" s="47">
        <f t="shared" si="2"/>
        <v>1.3416666666666666</v>
      </c>
      <c r="Q31" s="11">
        <f>SUM(C31,J31)</f>
        <v>4</v>
      </c>
      <c r="R31" s="14">
        <v>370710</v>
      </c>
      <c r="S31" s="15">
        <v>138</v>
      </c>
      <c r="T31" s="15">
        <v>121</v>
      </c>
      <c r="U31" s="14">
        <f t="shared" si="3"/>
        <v>2686.304347826087</v>
      </c>
      <c r="V31" s="14">
        <f t="shared" si="4"/>
        <v>3063.719008264463</v>
      </c>
      <c r="W31" s="47">
        <f t="shared" si="5"/>
        <v>1.140495867768595</v>
      </c>
    </row>
    <row r="32" spans="1:23" s="4" customFormat="1" ht="14.25">
      <c r="A32" s="11">
        <v>26</v>
      </c>
      <c r="B32" s="42" t="s">
        <v>63</v>
      </c>
      <c r="C32" s="11">
        <v>0</v>
      </c>
      <c r="D32" s="14">
        <v>0</v>
      </c>
      <c r="E32" s="15">
        <v>0</v>
      </c>
      <c r="F32" s="15">
        <v>0</v>
      </c>
      <c r="G32" s="14">
        <v>0</v>
      </c>
      <c r="H32" s="14">
        <v>0</v>
      </c>
      <c r="I32" s="47">
        <v>0</v>
      </c>
      <c r="J32" s="11">
        <v>2</v>
      </c>
      <c r="K32" s="14">
        <v>366120</v>
      </c>
      <c r="L32" s="15">
        <v>116</v>
      </c>
      <c r="M32" s="15">
        <v>115</v>
      </c>
      <c r="N32" s="14">
        <f t="shared" si="0"/>
        <v>3156.206896551724</v>
      </c>
      <c r="O32" s="14">
        <f t="shared" si="1"/>
        <v>3183.6521739130435</v>
      </c>
      <c r="P32" s="47">
        <f t="shared" si="2"/>
        <v>1.008695652173913</v>
      </c>
      <c r="Q32" s="11">
        <f>SUM(C32,J32)</f>
        <v>2</v>
      </c>
      <c r="R32" s="14">
        <v>366120</v>
      </c>
      <c r="S32" s="15">
        <v>116</v>
      </c>
      <c r="T32" s="15">
        <v>115</v>
      </c>
      <c r="U32" s="14">
        <f t="shared" si="3"/>
        <v>3156.206896551724</v>
      </c>
      <c r="V32" s="14">
        <f t="shared" si="4"/>
        <v>3183.6521739130435</v>
      </c>
      <c r="W32" s="47">
        <f t="shared" si="5"/>
        <v>1.008695652173913</v>
      </c>
    </row>
    <row r="33" spans="1:23" s="4" customFormat="1" ht="14.25">
      <c r="A33" s="11">
        <v>27</v>
      </c>
      <c r="B33" s="42" t="s">
        <v>64</v>
      </c>
      <c r="C33" s="11">
        <v>3</v>
      </c>
      <c r="D33" s="14">
        <v>330840</v>
      </c>
      <c r="E33" s="15">
        <v>145</v>
      </c>
      <c r="F33" s="15">
        <v>125</v>
      </c>
      <c r="G33" s="14">
        <v>2287</v>
      </c>
      <c r="H33" s="14">
        <v>2640</v>
      </c>
      <c r="I33" s="47">
        <f t="shared" si="8"/>
        <v>1.154350677743769</v>
      </c>
      <c r="J33" s="11">
        <v>3</v>
      </c>
      <c r="K33" s="14">
        <v>401400</v>
      </c>
      <c r="L33" s="15">
        <v>151</v>
      </c>
      <c r="M33" s="15">
        <v>121</v>
      </c>
      <c r="N33" s="14">
        <v>2652</v>
      </c>
      <c r="O33" s="14">
        <v>3327</v>
      </c>
      <c r="P33" s="47">
        <f t="shared" si="2"/>
        <v>1.254524886877828</v>
      </c>
      <c r="Q33" s="11">
        <f>SUM(C33,J33)</f>
        <v>6</v>
      </c>
      <c r="R33" s="14">
        <v>366120</v>
      </c>
      <c r="S33" s="15">
        <v>148</v>
      </c>
      <c r="T33" s="15">
        <v>123</v>
      </c>
      <c r="U33" s="14">
        <v>2474</v>
      </c>
      <c r="V33" s="14">
        <f t="shared" si="4"/>
        <v>2976.5853658536585</v>
      </c>
      <c r="W33" s="47">
        <f t="shared" si="5"/>
        <v>1.203146873829288</v>
      </c>
    </row>
    <row r="34" spans="1:23" s="4" customFormat="1" ht="14.25">
      <c r="A34" s="11">
        <v>28</v>
      </c>
      <c r="B34" s="42" t="s">
        <v>65</v>
      </c>
      <c r="C34" s="11">
        <v>1</v>
      </c>
      <c r="D34" s="14">
        <v>360720</v>
      </c>
      <c r="E34" s="15">
        <v>148</v>
      </c>
      <c r="F34" s="15">
        <v>148</v>
      </c>
      <c r="G34" s="14">
        <f t="shared" si="6"/>
        <v>2437.2972972972975</v>
      </c>
      <c r="H34" s="14">
        <f t="shared" si="7"/>
        <v>2437.2972972972975</v>
      </c>
      <c r="I34" s="47">
        <f t="shared" si="8"/>
        <v>1</v>
      </c>
      <c r="J34" s="11">
        <v>0</v>
      </c>
      <c r="K34" s="14">
        <v>0</v>
      </c>
      <c r="L34" s="15">
        <v>0</v>
      </c>
      <c r="M34" s="15">
        <v>0</v>
      </c>
      <c r="N34" s="14">
        <v>0</v>
      </c>
      <c r="O34" s="14">
        <v>0</v>
      </c>
      <c r="P34" s="47">
        <v>0</v>
      </c>
      <c r="Q34" s="11">
        <f>SUM(C34,J34)</f>
        <v>1</v>
      </c>
      <c r="R34" s="14">
        <v>360720</v>
      </c>
      <c r="S34" s="15">
        <v>148</v>
      </c>
      <c r="T34" s="15">
        <v>148</v>
      </c>
      <c r="U34" s="14">
        <f t="shared" si="3"/>
        <v>2437.2972972972975</v>
      </c>
      <c r="V34" s="14">
        <f t="shared" si="4"/>
        <v>2437.2972972972975</v>
      </c>
      <c r="W34" s="47">
        <f t="shared" si="5"/>
        <v>1</v>
      </c>
    </row>
    <row r="35" spans="1:23" s="4" customFormat="1" ht="14.25">
      <c r="A35" s="11">
        <v>29</v>
      </c>
      <c r="B35" s="42" t="s">
        <v>66</v>
      </c>
      <c r="C35" s="11">
        <v>1</v>
      </c>
      <c r="D35" s="14">
        <v>353160</v>
      </c>
      <c r="E35" s="15">
        <v>132</v>
      </c>
      <c r="F35" s="15">
        <v>123</v>
      </c>
      <c r="G35" s="14">
        <f t="shared" si="6"/>
        <v>2675.4545454545455</v>
      </c>
      <c r="H35" s="14">
        <f t="shared" si="7"/>
        <v>2871.2195121951218</v>
      </c>
      <c r="I35" s="47">
        <f t="shared" si="8"/>
        <v>1.073170731707317</v>
      </c>
      <c r="J35" s="11">
        <v>0</v>
      </c>
      <c r="K35" s="14">
        <v>0</v>
      </c>
      <c r="L35" s="15">
        <v>0</v>
      </c>
      <c r="M35" s="15">
        <v>0</v>
      </c>
      <c r="N35" s="14">
        <v>0</v>
      </c>
      <c r="O35" s="14">
        <v>0</v>
      </c>
      <c r="P35" s="47">
        <v>0</v>
      </c>
      <c r="Q35" s="11">
        <f>SUM(C35,J35)</f>
        <v>1</v>
      </c>
      <c r="R35" s="14">
        <v>353160</v>
      </c>
      <c r="S35" s="15">
        <v>132</v>
      </c>
      <c r="T35" s="15">
        <v>123</v>
      </c>
      <c r="U35" s="14">
        <f t="shared" si="3"/>
        <v>2675.4545454545455</v>
      </c>
      <c r="V35" s="14">
        <f t="shared" si="4"/>
        <v>2871.2195121951218</v>
      </c>
      <c r="W35" s="47">
        <f t="shared" si="5"/>
        <v>1.073170731707317</v>
      </c>
    </row>
    <row r="36" spans="1:23" s="4" customFormat="1" ht="14.25">
      <c r="A36" s="11">
        <v>30</v>
      </c>
      <c r="B36" s="42" t="s">
        <v>67</v>
      </c>
      <c r="C36" s="11">
        <v>2</v>
      </c>
      <c r="D36" s="14">
        <v>352080</v>
      </c>
      <c r="E36" s="15">
        <v>178</v>
      </c>
      <c r="F36" s="15">
        <v>210</v>
      </c>
      <c r="G36" s="14">
        <v>1984</v>
      </c>
      <c r="H36" s="14">
        <v>1677</v>
      </c>
      <c r="I36" s="47">
        <f t="shared" si="8"/>
        <v>0.8452620967741935</v>
      </c>
      <c r="J36" s="11">
        <v>0</v>
      </c>
      <c r="K36" s="14">
        <v>0</v>
      </c>
      <c r="L36" s="15">
        <v>0</v>
      </c>
      <c r="M36" s="15">
        <v>0</v>
      </c>
      <c r="N36" s="14">
        <v>0</v>
      </c>
      <c r="O36" s="14">
        <v>0</v>
      </c>
      <c r="P36" s="47">
        <v>0</v>
      </c>
      <c r="Q36" s="11">
        <f>SUM(C36,J36)</f>
        <v>2</v>
      </c>
      <c r="R36" s="14">
        <v>352080</v>
      </c>
      <c r="S36" s="15">
        <v>178</v>
      </c>
      <c r="T36" s="15">
        <v>210</v>
      </c>
      <c r="U36" s="14">
        <v>1984</v>
      </c>
      <c r="V36" s="14">
        <v>1677</v>
      </c>
      <c r="W36" s="47">
        <f t="shared" si="5"/>
        <v>0.8452620967741935</v>
      </c>
    </row>
    <row r="37" spans="1:23" s="4" customFormat="1" ht="14.25">
      <c r="A37" s="11">
        <v>31</v>
      </c>
      <c r="B37" s="42" t="s">
        <v>36</v>
      </c>
      <c r="C37" s="11">
        <v>2</v>
      </c>
      <c r="D37" s="14">
        <v>301320</v>
      </c>
      <c r="E37" s="15">
        <v>109</v>
      </c>
      <c r="F37" s="15">
        <v>110</v>
      </c>
      <c r="G37" s="14">
        <f t="shared" si="6"/>
        <v>2764.4036697247707</v>
      </c>
      <c r="H37" s="14">
        <v>2752</v>
      </c>
      <c r="I37" s="47">
        <f t="shared" si="8"/>
        <v>0.9955130757998142</v>
      </c>
      <c r="J37" s="11">
        <v>1</v>
      </c>
      <c r="K37" s="14">
        <v>419040</v>
      </c>
      <c r="L37" s="15">
        <v>142</v>
      </c>
      <c r="M37" s="15">
        <v>116</v>
      </c>
      <c r="N37" s="14">
        <f t="shared" si="0"/>
        <v>2950.9859154929577</v>
      </c>
      <c r="O37" s="14">
        <f t="shared" si="1"/>
        <v>3612.4137931034484</v>
      </c>
      <c r="P37" s="47">
        <f t="shared" si="2"/>
        <v>1.2241379310344829</v>
      </c>
      <c r="Q37" s="11">
        <f>SUM(C37,J37)</f>
        <v>3</v>
      </c>
      <c r="R37" s="14">
        <v>340560</v>
      </c>
      <c r="S37" s="15">
        <v>120</v>
      </c>
      <c r="T37" s="15">
        <v>112</v>
      </c>
      <c r="U37" s="14">
        <v>2838</v>
      </c>
      <c r="V37" s="14">
        <v>3050</v>
      </c>
      <c r="W37" s="47">
        <f t="shared" si="5"/>
        <v>1.0747004933051445</v>
      </c>
    </row>
    <row r="38" spans="1:23" s="4" customFormat="1" ht="14.25">
      <c r="A38" s="11">
        <v>32</v>
      </c>
      <c r="B38" s="42" t="s">
        <v>68</v>
      </c>
      <c r="C38" s="11">
        <v>1</v>
      </c>
      <c r="D38" s="14">
        <v>336960</v>
      </c>
      <c r="E38" s="15">
        <v>133</v>
      </c>
      <c r="F38" s="15">
        <v>113</v>
      </c>
      <c r="G38" s="14">
        <f t="shared" si="6"/>
        <v>2533.533834586466</v>
      </c>
      <c r="H38" s="14">
        <f t="shared" si="7"/>
        <v>2981.9469026548672</v>
      </c>
      <c r="I38" s="47">
        <f t="shared" si="8"/>
        <v>1.176991150442478</v>
      </c>
      <c r="J38" s="11">
        <v>0</v>
      </c>
      <c r="K38" s="14">
        <v>0</v>
      </c>
      <c r="L38" s="15">
        <v>0</v>
      </c>
      <c r="M38" s="15">
        <v>0</v>
      </c>
      <c r="N38" s="14">
        <v>0</v>
      </c>
      <c r="O38" s="14">
        <v>0</v>
      </c>
      <c r="P38" s="47">
        <v>0</v>
      </c>
      <c r="Q38" s="11">
        <f>SUM(C38,J38)</f>
        <v>1</v>
      </c>
      <c r="R38" s="14">
        <v>336960</v>
      </c>
      <c r="S38" s="15">
        <v>133</v>
      </c>
      <c r="T38" s="15">
        <v>113</v>
      </c>
      <c r="U38" s="14">
        <f t="shared" si="3"/>
        <v>2533.533834586466</v>
      </c>
      <c r="V38" s="14">
        <f t="shared" si="4"/>
        <v>2981.9469026548672</v>
      </c>
      <c r="W38" s="47">
        <f t="shared" si="5"/>
        <v>1.176991150442478</v>
      </c>
    </row>
    <row r="39" spans="1:23" s="4" customFormat="1" ht="14.25">
      <c r="A39" s="11">
        <v>33</v>
      </c>
      <c r="B39" s="42" t="s">
        <v>46</v>
      </c>
      <c r="C39" s="11">
        <v>1</v>
      </c>
      <c r="D39" s="14">
        <v>315360</v>
      </c>
      <c r="E39" s="15">
        <v>111</v>
      </c>
      <c r="F39" s="15">
        <v>125</v>
      </c>
      <c r="G39" s="14">
        <f t="shared" si="6"/>
        <v>2841.0810810810813</v>
      </c>
      <c r="H39" s="14">
        <f t="shared" si="7"/>
        <v>2522.88</v>
      </c>
      <c r="I39" s="47">
        <f t="shared" si="8"/>
        <v>0.888</v>
      </c>
      <c r="J39" s="11">
        <v>1</v>
      </c>
      <c r="K39" s="14">
        <v>322920</v>
      </c>
      <c r="L39" s="15">
        <v>109</v>
      </c>
      <c r="M39" s="15">
        <v>115</v>
      </c>
      <c r="N39" s="14">
        <f t="shared" si="0"/>
        <v>2962.5688073394494</v>
      </c>
      <c r="O39" s="14">
        <f t="shared" si="1"/>
        <v>2808</v>
      </c>
      <c r="P39" s="47">
        <f t="shared" si="2"/>
        <v>0.9478260869565218</v>
      </c>
      <c r="Q39" s="11">
        <f>SUM(C39,J39)</f>
        <v>2</v>
      </c>
      <c r="R39" s="14">
        <v>319140</v>
      </c>
      <c r="S39" s="15">
        <v>110</v>
      </c>
      <c r="T39" s="15">
        <v>120</v>
      </c>
      <c r="U39" s="14">
        <f t="shared" si="3"/>
        <v>2901.2727272727275</v>
      </c>
      <c r="V39" s="14">
        <f t="shared" si="4"/>
        <v>2659.5</v>
      </c>
      <c r="W39" s="47">
        <f t="shared" si="5"/>
        <v>0.9166666666666666</v>
      </c>
    </row>
    <row r="40" spans="1:23" s="4" customFormat="1" ht="14.25">
      <c r="A40" s="11">
        <v>34</v>
      </c>
      <c r="B40" s="42" t="s">
        <v>69</v>
      </c>
      <c r="C40" s="11">
        <v>1</v>
      </c>
      <c r="D40" s="14">
        <v>317520</v>
      </c>
      <c r="E40" s="15">
        <v>122</v>
      </c>
      <c r="F40" s="15">
        <v>117</v>
      </c>
      <c r="G40" s="14">
        <f t="shared" si="6"/>
        <v>2602.622950819672</v>
      </c>
      <c r="H40" s="14">
        <f t="shared" si="7"/>
        <v>2713.846153846154</v>
      </c>
      <c r="I40" s="47">
        <f t="shared" si="8"/>
        <v>1.0427350427350428</v>
      </c>
      <c r="J40" s="11">
        <v>0</v>
      </c>
      <c r="K40" s="14">
        <v>0</v>
      </c>
      <c r="L40" s="15">
        <v>0</v>
      </c>
      <c r="M40" s="15">
        <v>0</v>
      </c>
      <c r="N40" s="14">
        <v>0</v>
      </c>
      <c r="O40" s="14">
        <v>0</v>
      </c>
      <c r="P40" s="47">
        <v>0</v>
      </c>
      <c r="Q40" s="11">
        <f>SUM(C40,J40)</f>
        <v>1</v>
      </c>
      <c r="R40" s="14">
        <v>317520</v>
      </c>
      <c r="S40" s="15">
        <v>122</v>
      </c>
      <c r="T40" s="15">
        <v>117</v>
      </c>
      <c r="U40" s="14">
        <f t="shared" si="3"/>
        <v>2602.622950819672</v>
      </c>
      <c r="V40" s="14">
        <f t="shared" si="4"/>
        <v>2713.846153846154</v>
      </c>
      <c r="W40" s="47">
        <f t="shared" si="5"/>
        <v>1.0427350427350428</v>
      </c>
    </row>
    <row r="41" spans="1:23" s="4" customFormat="1" ht="14.25">
      <c r="A41" s="11">
        <v>35</v>
      </c>
      <c r="B41" s="42" t="s">
        <v>70</v>
      </c>
      <c r="C41" s="11">
        <v>0</v>
      </c>
      <c r="D41" s="14">
        <v>0</v>
      </c>
      <c r="E41" s="15">
        <v>0</v>
      </c>
      <c r="F41" s="15">
        <v>0</v>
      </c>
      <c r="G41" s="14">
        <v>0</v>
      </c>
      <c r="H41" s="14">
        <v>0</v>
      </c>
      <c r="I41" s="47">
        <v>0</v>
      </c>
      <c r="J41" s="11">
        <v>1</v>
      </c>
      <c r="K41" s="14">
        <v>315360</v>
      </c>
      <c r="L41" s="15">
        <v>92</v>
      </c>
      <c r="M41" s="15">
        <v>123</v>
      </c>
      <c r="N41" s="14">
        <f t="shared" si="0"/>
        <v>3427.8260869565215</v>
      </c>
      <c r="O41" s="14">
        <f t="shared" si="1"/>
        <v>2563.9024390243903</v>
      </c>
      <c r="P41" s="47">
        <f t="shared" si="2"/>
        <v>0.7479674796747968</v>
      </c>
      <c r="Q41" s="11">
        <f>SUM(C41,J41)</f>
        <v>1</v>
      </c>
      <c r="R41" s="14">
        <v>315360</v>
      </c>
      <c r="S41" s="15">
        <v>92</v>
      </c>
      <c r="T41" s="15">
        <v>123</v>
      </c>
      <c r="U41" s="14">
        <f t="shared" si="3"/>
        <v>3427.8260869565215</v>
      </c>
      <c r="V41" s="14">
        <f t="shared" si="4"/>
        <v>2563.9024390243903</v>
      </c>
      <c r="W41" s="47">
        <f t="shared" si="5"/>
        <v>0.7479674796747968</v>
      </c>
    </row>
    <row r="42" spans="1:23" s="4" customFormat="1" ht="14.25">
      <c r="A42" s="11">
        <v>36</v>
      </c>
      <c r="B42" s="42" t="s">
        <v>32</v>
      </c>
      <c r="C42" s="11">
        <v>1</v>
      </c>
      <c r="D42" s="14">
        <v>305640</v>
      </c>
      <c r="E42" s="15">
        <v>103</v>
      </c>
      <c r="F42" s="15">
        <v>95</v>
      </c>
      <c r="G42" s="14">
        <f t="shared" si="6"/>
        <v>2967.378640776699</v>
      </c>
      <c r="H42" s="14">
        <f t="shared" si="7"/>
        <v>3217.2631578947367</v>
      </c>
      <c r="I42" s="47">
        <f t="shared" si="8"/>
        <v>1.0842105263157895</v>
      </c>
      <c r="J42" s="11">
        <v>1</v>
      </c>
      <c r="K42" s="14">
        <v>303480</v>
      </c>
      <c r="L42" s="15">
        <v>109</v>
      </c>
      <c r="M42" s="15">
        <v>104</v>
      </c>
      <c r="N42" s="14">
        <f t="shared" si="0"/>
        <v>2784.2201834862385</v>
      </c>
      <c r="O42" s="14">
        <f t="shared" si="1"/>
        <v>2918.076923076923</v>
      </c>
      <c r="P42" s="47">
        <f t="shared" si="2"/>
        <v>1.048076923076923</v>
      </c>
      <c r="Q42" s="11">
        <f>SUM(C42,J42)</f>
        <v>2</v>
      </c>
      <c r="R42" s="14">
        <v>304560</v>
      </c>
      <c r="S42" s="15">
        <v>106</v>
      </c>
      <c r="T42" s="15">
        <v>100</v>
      </c>
      <c r="U42" s="14">
        <f t="shared" si="3"/>
        <v>2873.2075471698113</v>
      </c>
      <c r="V42" s="14">
        <v>3061</v>
      </c>
      <c r="W42" s="47">
        <f t="shared" si="5"/>
        <v>1.0653598634095087</v>
      </c>
    </row>
    <row r="43" spans="1:23" s="4" customFormat="1" ht="14.25">
      <c r="A43" s="11">
        <v>37</v>
      </c>
      <c r="B43" s="42" t="s">
        <v>48</v>
      </c>
      <c r="C43" s="11">
        <v>2</v>
      </c>
      <c r="D43" s="14">
        <v>304020</v>
      </c>
      <c r="E43" s="15">
        <v>108</v>
      </c>
      <c r="F43" s="15">
        <v>128</v>
      </c>
      <c r="G43" s="14">
        <v>2828</v>
      </c>
      <c r="H43" s="14">
        <v>2384</v>
      </c>
      <c r="I43" s="47">
        <f t="shared" si="8"/>
        <v>0.842998585572843</v>
      </c>
      <c r="J43" s="11">
        <v>0</v>
      </c>
      <c r="K43" s="14">
        <v>0</v>
      </c>
      <c r="L43" s="15">
        <v>0</v>
      </c>
      <c r="M43" s="15">
        <v>0</v>
      </c>
      <c r="N43" s="14">
        <v>0</v>
      </c>
      <c r="O43" s="14">
        <v>0</v>
      </c>
      <c r="P43" s="47">
        <v>0</v>
      </c>
      <c r="Q43" s="11">
        <f>SUM(C43,J43)</f>
        <v>2</v>
      </c>
      <c r="R43" s="14">
        <v>304020</v>
      </c>
      <c r="S43" s="15">
        <v>108</v>
      </c>
      <c r="T43" s="15">
        <v>128</v>
      </c>
      <c r="U43" s="14">
        <v>2828</v>
      </c>
      <c r="V43" s="14">
        <v>2384</v>
      </c>
      <c r="W43" s="47">
        <f t="shared" si="5"/>
        <v>0.842998585572843</v>
      </c>
    </row>
    <row r="44" spans="1:23" s="4" customFormat="1" ht="14.25">
      <c r="A44" s="11">
        <v>38</v>
      </c>
      <c r="B44" s="42" t="s">
        <v>71</v>
      </c>
      <c r="C44" s="11">
        <v>3</v>
      </c>
      <c r="D44" s="14">
        <v>357120</v>
      </c>
      <c r="E44" s="15">
        <v>142</v>
      </c>
      <c r="F44" s="15">
        <v>121</v>
      </c>
      <c r="G44" s="14">
        <f t="shared" si="6"/>
        <v>2514.9295774647885</v>
      </c>
      <c r="H44" s="14">
        <f t="shared" si="7"/>
        <v>2951.404958677686</v>
      </c>
      <c r="I44" s="47">
        <f t="shared" si="8"/>
        <v>1.1735537190082646</v>
      </c>
      <c r="J44" s="11">
        <v>2</v>
      </c>
      <c r="K44" s="14">
        <v>208980</v>
      </c>
      <c r="L44" s="15">
        <v>109</v>
      </c>
      <c r="M44" s="15">
        <v>131</v>
      </c>
      <c r="N44" s="14">
        <v>1926</v>
      </c>
      <c r="O44" s="14">
        <v>1601</v>
      </c>
      <c r="P44" s="47">
        <f t="shared" si="2"/>
        <v>0.8312564901349948</v>
      </c>
      <c r="Q44" s="11">
        <f>SUM(C44,J44)</f>
        <v>5</v>
      </c>
      <c r="R44" s="14">
        <v>297864</v>
      </c>
      <c r="S44" s="15">
        <v>129</v>
      </c>
      <c r="T44" s="15">
        <v>125</v>
      </c>
      <c r="U44" s="14">
        <v>2316</v>
      </c>
      <c r="V44" s="14">
        <v>2387</v>
      </c>
      <c r="W44" s="47">
        <f t="shared" si="5"/>
        <v>1.0306563039723662</v>
      </c>
    </row>
    <row r="45" spans="1:23" s="4" customFormat="1" ht="14.25">
      <c r="A45" s="11">
        <v>39</v>
      </c>
      <c r="B45" s="42" t="s">
        <v>72</v>
      </c>
      <c r="C45" s="11">
        <v>1</v>
      </c>
      <c r="D45" s="14">
        <v>297000</v>
      </c>
      <c r="E45" s="15">
        <v>117</v>
      </c>
      <c r="F45" s="15">
        <v>131</v>
      </c>
      <c r="G45" s="14">
        <f t="shared" si="6"/>
        <v>2538.4615384615386</v>
      </c>
      <c r="H45" s="14">
        <f t="shared" si="7"/>
        <v>2267.1755725190837</v>
      </c>
      <c r="I45" s="47">
        <f t="shared" si="8"/>
        <v>0.8931297709923662</v>
      </c>
      <c r="J45" s="11">
        <v>0</v>
      </c>
      <c r="K45" s="14">
        <v>0</v>
      </c>
      <c r="L45" s="15">
        <v>0</v>
      </c>
      <c r="M45" s="15">
        <v>0</v>
      </c>
      <c r="N45" s="14">
        <v>0</v>
      </c>
      <c r="O45" s="14">
        <v>0</v>
      </c>
      <c r="P45" s="47">
        <v>0</v>
      </c>
      <c r="Q45" s="11">
        <f>SUM(C45,J45)</f>
        <v>1</v>
      </c>
      <c r="R45" s="14">
        <v>297000</v>
      </c>
      <c r="S45" s="15">
        <v>117</v>
      </c>
      <c r="T45" s="15">
        <v>131</v>
      </c>
      <c r="U45" s="14">
        <f t="shared" si="3"/>
        <v>2538.4615384615386</v>
      </c>
      <c r="V45" s="14">
        <f t="shared" si="4"/>
        <v>2267.1755725190837</v>
      </c>
      <c r="W45" s="47">
        <f t="shared" si="5"/>
        <v>0.8931297709923662</v>
      </c>
    </row>
    <row r="46" spans="1:23" s="4" customFormat="1" ht="14.25">
      <c r="A46" s="11">
        <v>40</v>
      </c>
      <c r="B46" s="42" t="s">
        <v>45</v>
      </c>
      <c r="C46" s="11">
        <v>1</v>
      </c>
      <c r="D46" s="14">
        <v>297000</v>
      </c>
      <c r="E46" s="15">
        <v>104</v>
      </c>
      <c r="F46" s="15">
        <v>112</v>
      </c>
      <c r="G46" s="14">
        <f t="shared" si="6"/>
        <v>2855.769230769231</v>
      </c>
      <c r="H46" s="14">
        <f t="shared" si="7"/>
        <v>2651.785714285714</v>
      </c>
      <c r="I46" s="47">
        <f t="shared" si="8"/>
        <v>0.9285714285714285</v>
      </c>
      <c r="J46" s="11">
        <v>0</v>
      </c>
      <c r="K46" s="14">
        <v>0</v>
      </c>
      <c r="L46" s="15">
        <v>0</v>
      </c>
      <c r="M46" s="15">
        <v>0</v>
      </c>
      <c r="N46" s="14">
        <v>0</v>
      </c>
      <c r="O46" s="14">
        <v>0</v>
      </c>
      <c r="P46" s="47">
        <v>0</v>
      </c>
      <c r="Q46" s="11">
        <f>SUM(C46,J46)</f>
        <v>1</v>
      </c>
      <c r="R46" s="14">
        <v>297000</v>
      </c>
      <c r="S46" s="15">
        <v>104</v>
      </c>
      <c r="T46" s="15">
        <v>112</v>
      </c>
      <c r="U46" s="14">
        <f t="shared" si="3"/>
        <v>2855.769230769231</v>
      </c>
      <c r="V46" s="14">
        <f t="shared" si="4"/>
        <v>2651.785714285714</v>
      </c>
      <c r="W46" s="47">
        <f t="shared" si="5"/>
        <v>0.9285714285714285</v>
      </c>
    </row>
    <row r="47" spans="1:23" s="4" customFormat="1" ht="14.25">
      <c r="A47" s="11">
        <v>41</v>
      </c>
      <c r="B47" s="42" t="s">
        <v>73</v>
      </c>
      <c r="C47" s="11">
        <v>2</v>
      </c>
      <c r="D47" s="14">
        <v>291600</v>
      </c>
      <c r="E47" s="15">
        <v>124</v>
      </c>
      <c r="F47" s="15">
        <v>122</v>
      </c>
      <c r="G47" s="14">
        <v>2361</v>
      </c>
      <c r="H47" s="14">
        <v>2390</v>
      </c>
      <c r="I47" s="47">
        <f>SUM(H47/G47)</f>
        <v>1.012282930961457</v>
      </c>
      <c r="J47" s="11">
        <v>0</v>
      </c>
      <c r="K47" s="14">
        <v>0</v>
      </c>
      <c r="L47" s="15">
        <v>0</v>
      </c>
      <c r="M47" s="15">
        <v>0</v>
      </c>
      <c r="N47" s="14">
        <v>0</v>
      </c>
      <c r="O47" s="14">
        <v>0</v>
      </c>
      <c r="P47" s="47">
        <v>0</v>
      </c>
      <c r="Q47" s="11">
        <f>SUM(C47,J47)</f>
        <v>2</v>
      </c>
      <c r="R47" s="14">
        <v>291600</v>
      </c>
      <c r="S47" s="15">
        <v>124</v>
      </c>
      <c r="T47" s="15">
        <v>122</v>
      </c>
      <c r="U47" s="14">
        <v>2361</v>
      </c>
      <c r="V47" s="14">
        <v>2390</v>
      </c>
      <c r="W47" s="47">
        <f>SUM(V47/U47)</f>
        <v>1.012282930961457</v>
      </c>
    </row>
    <row r="48" spans="1:23" s="4" customFormat="1" ht="14.25">
      <c r="A48" s="11">
        <v>42</v>
      </c>
      <c r="B48" s="42" t="s">
        <v>74</v>
      </c>
      <c r="C48" s="11">
        <v>0</v>
      </c>
      <c r="D48" s="14">
        <v>0</v>
      </c>
      <c r="E48" s="15">
        <v>0</v>
      </c>
      <c r="F48" s="15">
        <v>0</v>
      </c>
      <c r="G48" s="14">
        <v>0</v>
      </c>
      <c r="H48" s="14">
        <v>0</v>
      </c>
      <c r="I48" s="47">
        <v>0</v>
      </c>
      <c r="J48" s="11">
        <v>1</v>
      </c>
      <c r="K48" s="14">
        <v>274320</v>
      </c>
      <c r="L48" s="15">
        <v>89</v>
      </c>
      <c r="M48" s="15">
        <v>100</v>
      </c>
      <c r="N48" s="14">
        <f>SUM(K48/L48)</f>
        <v>3082.247191011236</v>
      </c>
      <c r="O48" s="14">
        <f>SUM(K48/M48)</f>
        <v>2743.2</v>
      </c>
      <c r="P48" s="47">
        <f>SUM(O48/N48)</f>
        <v>0.89</v>
      </c>
      <c r="Q48" s="11">
        <f>SUM(C48,J48)</f>
        <v>1</v>
      </c>
      <c r="R48" s="14">
        <v>274320</v>
      </c>
      <c r="S48" s="15">
        <v>89</v>
      </c>
      <c r="T48" s="15">
        <v>100</v>
      </c>
      <c r="U48" s="14">
        <f>SUM(R48/S48)</f>
        <v>3082.247191011236</v>
      </c>
      <c r="V48" s="14">
        <f>SUM(R48/T48)</f>
        <v>2743.2</v>
      </c>
      <c r="W48" s="47">
        <f>SUM(V48/U48)</f>
        <v>0.89</v>
      </c>
    </row>
    <row r="49" spans="1:23" s="4" customFormat="1" ht="14.25">
      <c r="A49" s="11">
        <v>43</v>
      </c>
      <c r="B49" s="42" t="s">
        <v>75</v>
      </c>
      <c r="C49" s="11">
        <v>0</v>
      </c>
      <c r="D49" s="14">
        <v>0</v>
      </c>
      <c r="E49" s="15">
        <v>0</v>
      </c>
      <c r="F49" s="15">
        <v>0</v>
      </c>
      <c r="G49" s="14">
        <v>0</v>
      </c>
      <c r="H49" s="14">
        <v>0</v>
      </c>
      <c r="I49" s="47">
        <v>0</v>
      </c>
      <c r="J49" s="11">
        <v>1</v>
      </c>
      <c r="K49" s="14">
        <v>262440</v>
      </c>
      <c r="L49" s="15">
        <v>105</v>
      </c>
      <c r="M49" s="15">
        <v>112</v>
      </c>
      <c r="N49" s="14">
        <f>SUM(K49/L49)</f>
        <v>2499.4285714285716</v>
      </c>
      <c r="O49" s="14">
        <f>SUM(K49/M49)</f>
        <v>2343.214285714286</v>
      </c>
      <c r="P49" s="47">
        <f>SUM(O49/N49)</f>
        <v>0.9375</v>
      </c>
      <c r="Q49" s="11">
        <f>SUM(C49,J49)</f>
        <v>1</v>
      </c>
      <c r="R49" s="14">
        <v>262440</v>
      </c>
      <c r="S49" s="15">
        <v>105</v>
      </c>
      <c r="T49" s="15">
        <v>112</v>
      </c>
      <c r="U49" s="14">
        <f>SUM(R49/S49)</f>
        <v>2499.4285714285716</v>
      </c>
      <c r="V49" s="14">
        <f>SUM(R49/T49)</f>
        <v>2343.214285714286</v>
      </c>
      <c r="W49" s="47">
        <f>SUM(V49/U49)</f>
        <v>0.9375</v>
      </c>
    </row>
    <row r="50" spans="1:23" s="4" customFormat="1" ht="15" thickBot="1">
      <c r="A50" s="53" t="s">
        <v>14</v>
      </c>
      <c r="B50" s="54"/>
      <c r="C50" s="16">
        <f>SUM(C7:C49)</f>
        <v>103</v>
      </c>
      <c r="D50" s="17">
        <v>350235</v>
      </c>
      <c r="E50" s="18">
        <v>131</v>
      </c>
      <c r="F50" s="18">
        <v>124</v>
      </c>
      <c r="G50" s="17">
        <v>2681</v>
      </c>
      <c r="H50" s="17">
        <v>2828</v>
      </c>
      <c r="I50" s="22" t="s">
        <v>76</v>
      </c>
      <c r="J50" s="16">
        <f>SUM(J7:J49)</f>
        <v>111</v>
      </c>
      <c r="K50" s="17">
        <v>427495</v>
      </c>
      <c r="L50" s="18">
        <v>141</v>
      </c>
      <c r="M50" s="18">
        <v>120</v>
      </c>
      <c r="N50" s="17">
        <v>3033</v>
      </c>
      <c r="O50" s="17">
        <v>3571</v>
      </c>
      <c r="P50" s="22" t="s">
        <v>77</v>
      </c>
      <c r="Q50" s="16">
        <f>SUM(Q7:Q49)</f>
        <v>214</v>
      </c>
      <c r="R50" s="17">
        <v>390309</v>
      </c>
      <c r="S50" s="18">
        <v>136</v>
      </c>
      <c r="T50" s="18">
        <v>122</v>
      </c>
      <c r="U50" s="17">
        <v>2870</v>
      </c>
      <c r="V50" s="17">
        <v>3207</v>
      </c>
      <c r="W50" s="22" t="s">
        <v>78</v>
      </c>
    </row>
    <row r="51" ht="14.25" thickTop="1"/>
  </sheetData>
  <sheetProtection/>
  <mergeCells count="8">
    <mergeCell ref="Q5:W5"/>
    <mergeCell ref="A1:W1"/>
    <mergeCell ref="P3:W3"/>
    <mergeCell ref="A50:B50"/>
    <mergeCell ref="A5:A6"/>
    <mergeCell ref="B5:B6"/>
    <mergeCell ref="C5:I5"/>
    <mergeCell ref="J5:P5"/>
  </mergeCells>
  <printOptions/>
  <pageMargins left="0.3937007874015748" right="0.3937007874015748" top="0.4724409448818898" bottom="0" header="0.31496062992125984" footer="0.31496062992125984"/>
  <pageSetup horizontalDpi="600" verticalDpi="600" orientation="landscape" paperSize="12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40" sqref="A40"/>
    </sheetView>
  </sheetViews>
  <sheetFormatPr defaultColWidth="9.140625" defaultRowHeight="15"/>
  <cols>
    <col min="1" max="1" width="6.421875" style="0" customWidth="1"/>
    <col min="2" max="2" width="12.8515625" style="0" customWidth="1"/>
    <col min="3" max="3" width="7.421875" style="0" customWidth="1"/>
    <col min="4" max="4" width="12.8515625" style="0" customWidth="1"/>
    <col min="5" max="6" width="7.421875" style="0" customWidth="1"/>
    <col min="7" max="8" width="9.57421875" style="0" customWidth="1"/>
    <col min="9" max="9" width="7.421875" style="0" customWidth="1"/>
  </cols>
  <sheetData>
    <row r="1" spans="1:9" ht="18.75">
      <c r="A1" s="59" t="s">
        <v>16</v>
      </c>
      <c r="B1" s="59"/>
      <c r="C1" s="59"/>
      <c r="D1" s="59"/>
      <c r="E1" s="59"/>
      <c r="F1" s="59"/>
      <c r="G1" s="59"/>
      <c r="H1" s="59"/>
      <c r="I1" s="59"/>
    </row>
    <row r="2" spans="1:9" ht="14.25" customHeight="1">
      <c r="A2" s="25"/>
      <c r="B2" s="25"/>
      <c r="C2" s="25"/>
      <c r="D2" s="25"/>
      <c r="E2" s="25"/>
      <c r="F2" s="25"/>
      <c r="G2" s="25"/>
      <c r="H2" s="25"/>
      <c r="I2" s="25"/>
    </row>
    <row r="3" spans="1:6" ht="14.25">
      <c r="A3" s="1" t="s">
        <v>1</v>
      </c>
      <c r="B3" s="60" t="s">
        <v>50</v>
      </c>
      <c r="C3" s="60"/>
      <c r="D3" s="60"/>
      <c r="E3" s="1"/>
      <c r="F3" s="1"/>
    </row>
    <row r="4" spans="1:9" ht="14.25">
      <c r="A4" s="1" t="s">
        <v>17</v>
      </c>
      <c r="B4" s="1"/>
      <c r="C4" s="1"/>
      <c r="D4" s="2"/>
      <c r="E4" s="1"/>
      <c r="F4" s="1"/>
      <c r="G4" s="4"/>
      <c r="H4" s="4"/>
      <c r="I4" s="4"/>
    </row>
    <row r="5" spans="1:9" ht="14.25">
      <c r="A5" s="1"/>
      <c r="B5" s="24"/>
      <c r="C5" s="24"/>
      <c r="D5" s="24"/>
      <c r="E5" s="24"/>
      <c r="F5" s="24"/>
      <c r="G5" s="24"/>
      <c r="H5" s="24"/>
      <c r="I5" s="24" t="s">
        <v>18</v>
      </c>
    </row>
    <row r="6" spans="1:9" ht="14.25" customHeight="1" thickBot="1">
      <c r="A6" s="26"/>
      <c r="B6" s="24"/>
      <c r="C6" s="24"/>
      <c r="D6" s="24"/>
      <c r="E6" s="24"/>
      <c r="F6" s="24"/>
      <c r="G6" s="24"/>
      <c r="H6" s="24"/>
      <c r="I6" s="24"/>
    </row>
    <row r="7" spans="1:9" ht="30" thickBot="1" thickTop="1">
      <c r="A7" s="27" t="s">
        <v>19</v>
      </c>
      <c r="B7" s="28" t="s">
        <v>20</v>
      </c>
      <c r="C7" s="29" t="s">
        <v>21</v>
      </c>
      <c r="D7" s="30" t="s">
        <v>22</v>
      </c>
      <c r="E7" s="31" t="s">
        <v>23</v>
      </c>
      <c r="F7" s="31" t="s">
        <v>24</v>
      </c>
      <c r="G7" s="32" t="s">
        <v>25</v>
      </c>
      <c r="H7" s="32" t="s">
        <v>26</v>
      </c>
      <c r="I7" s="33" t="s">
        <v>27</v>
      </c>
    </row>
    <row r="8" spans="1:9" ht="15" thickTop="1">
      <c r="A8" s="10">
        <v>1</v>
      </c>
      <c r="B8" s="43" t="s">
        <v>41</v>
      </c>
      <c r="C8" s="34">
        <v>5</v>
      </c>
      <c r="D8" s="12">
        <v>417096</v>
      </c>
      <c r="E8" s="13">
        <v>140</v>
      </c>
      <c r="F8" s="13">
        <v>118</v>
      </c>
      <c r="G8" s="12">
        <v>2984</v>
      </c>
      <c r="H8" s="12">
        <v>3541</v>
      </c>
      <c r="I8" s="46">
        <f>SUM(H8/G8)</f>
        <v>1.186662198391421</v>
      </c>
    </row>
    <row r="9" spans="1:9" ht="14.25">
      <c r="A9" s="11">
        <v>2</v>
      </c>
      <c r="B9" s="44" t="s">
        <v>42</v>
      </c>
      <c r="C9" s="35">
        <v>9</v>
      </c>
      <c r="D9" s="14">
        <v>401880</v>
      </c>
      <c r="E9" s="15">
        <v>132</v>
      </c>
      <c r="F9" s="15">
        <v>119</v>
      </c>
      <c r="G9" s="14">
        <v>3052</v>
      </c>
      <c r="H9" s="14">
        <v>3377</v>
      </c>
      <c r="I9" s="47">
        <f>SUM(H9/G9)</f>
        <v>1.1064875491480997</v>
      </c>
    </row>
    <row r="10" spans="1:9" ht="14.25">
      <c r="A10" s="11">
        <v>3</v>
      </c>
      <c r="B10" s="44" t="s">
        <v>53</v>
      </c>
      <c r="C10" s="35">
        <v>1</v>
      </c>
      <c r="D10" s="14">
        <v>395280</v>
      </c>
      <c r="E10" s="15">
        <v>122</v>
      </c>
      <c r="F10" s="15">
        <v>112</v>
      </c>
      <c r="G10" s="14">
        <f>SUM(D10/E10)</f>
        <v>3240</v>
      </c>
      <c r="H10" s="14">
        <f>SUM(D10/F10)</f>
        <v>3529.285714285714</v>
      </c>
      <c r="I10" s="47">
        <f>SUM(H10/G10)</f>
        <v>1.0892857142857142</v>
      </c>
    </row>
    <row r="11" spans="1:9" ht="14.25">
      <c r="A11" s="11">
        <v>4</v>
      </c>
      <c r="B11" s="44" t="s">
        <v>44</v>
      </c>
      <c r="C11" s="35">
        <v>1</v>
      </c>
      <c r="D11" s="14">
        <v>383400</v>
      </c>
      <c r="E11" s="15">
        <v>131</v>
      </c>
      <c r="F11" s="15">
        <v>110</v>
      </c>
      <c r="G11" s="14">
        <f>SUM(D11/E11)</f>
        <v>2926.7175572519086</v>
      </c>
      <c r="H11" s="14">
        <f>SUM(D11/F11)</f>
        <v>3485.4545454545455</v>
      </c>
      <c r="I11" s="47">
        <f>SUM(H11/G11)</f>
        <v>1.190909090909091</v>
      </c>
    </row>
    <row r="12" spans="1:9" ht="14.25">
      <c r="A12" s="11">
        <v>5</v>
      </c>
      <c r="B12" s="44" t="s">
        <v>54</v>
      </c>
      <c r="C12" s="35">
        <v>1</v>
      </c>
      <c r="D12" s="14">
        <v>379080</v>
      </c>
      <c r="E12" s="15">
        <v>152</v>
      </c>
      <c r="F12" s="15">
        <v>119</v>
      </c>
      <c r="G12" s="14">
        <f>SUM(D12/E12)</f>
        <v>2493.9473684210525</v>
      </c>
      <c r="H12" s="14">
        <f>SUM(D12/F12)</f>
        <v>3185.546218487395</v>
      </c>
      <c r="I12" s="47">
        <f>SUM(H12/G12)</f>
        <v>1.277310924369748</v>
      </c>
    </row>
    <row r="13" spans="1:9" ht="14.25">
      <c r="A13" s="11">
        <v>6</v>
      </c>
      <c r="B13" s="44" t="s">
        <v>34</v>
      </c>
      <c r="C13" s="35">
        <v>2</v>
      </c>
      <c r="D13" s="14">
        <v>376920</v>
      </c>
      <c r="E13" s="15">
        <v>137</v>
      </c>
      <c r="F13" s="15">
        <v>119</v>
      </c>
      <c r="G13" s="14">
        <v>2761</v>
      </c>
      <c r="H13" s="14">
        <v>3167</v>
      </c>
      <c r="I13" s="47">
        <f>SUM(H13/G13)</f>
        <v>1.1470481709525535</v>
      </c>
    </row>
    <row r="14" spans="1:9" ht="14.25">
      <c r="A14" s="11">
        <v>7</v>
      </c>
      <c r="B14" s="45" t="s">
        <v>55</v>
      </c>
      <c r="C14" s="36">
        <v>12</v>
      </c>
      <c r="D14" s="37">
        <v>361890</v>
      </c>
      <c r="E14" s="38">
        <v>141</v>
      </c>
      <c r="F14" s="38">
        <v>137</v>
      </c>
      <c r="G14" s="37">
        <v>2568</v>
      </c>
      <c r="H14" s="37">
        <v>2643</v>
      </c>
      <c r="I14" s="61">
        <f>SUM(H14/G14)</f>
        <v>1.0292056074766356</v>
      </c>
    </row>
    <row r="15" spans="1:9" ht="14.25">
      <c r="A15" s="11">
        <v>8</v>
      </c>
      <c r="B15" s="44" t="s">
        <v>65</v>
      </c>
      <c r="C15" s="35">
        <v>1</v>
      </c>
      <c r="D15" s="14">
        <v>360720</v>
      </c>
      <c r="E15" s="15">
        <v>148</v>
      </c>
      <c r="F15" s="15">
        <v>148</v>
      </c>
      <c r="G15" s="14">
        <f>SUM(D15/E15)</f>
        <v>2437.2972972972975</v>
      </c>
      <c r="H15" s="14">
        <f>SUM(D15/F15)</f>
        <v>2437.2972972972975</v>
      </c>
      <c r="I15" s="47">
        <f>SUM(H15/G15)</f>
        <v>1</v>
      </c>
    </row>
    <row r="16" spans="1:9" ht="14.25">
      <c r="A16" s="11">
        <v>9</v>
      </c>
      <c r="B16" s="44" t="s">
        <v>60</v>
      </c>
      <c r="C16" s="35">
        <v>14</v>
      </c>
      <c r="D16" s="14">
        <v>358483</v>
      </c>
      <c r="E16" s="15">
        <v>128</v>
      </c>
      <c r="F16" s="15">
        <v>118</v>
      </c>
      <c r="G16" s="14">
        <v>2805</v>
      </c>
      <c r="H16" s="14">
        <v>3027</v>
      </c>
      <c r="I16" s="47">
        <f>SUM(H16/G16)</f>
        <v>1.079144385026738</v>
      </c>
    </row>
    <row r="17" spans="1:9" ht="14.25">
      <c r="A17" s="11">
        <v>10</v>
      </c>
      <c r="B17" s="45" t="s">
        <v>33</v>
      </c>
      <c r="C17" s="36">
        <v>3</v>
      </c>
      <c r="D17" s="37">
        <v>357120</v>
      </c>
      <c r="E17" s="38">
        <v>141</v>
      </c>
      <c r="F17" s="38">
        <v>131</v>
      </c>
      <c r="G17" s="37">
        <v>2527</v>
      </c>
      <c r="H17" s="37">
        <v>2719</v>
      </c>
      <c r="I17" s="61">
        <f>SUM(H17/G17)</f>
        <v>1.07597942223981</v>
      </c>
    </row>
    <row r="18" spans="1:9" ht="14.25">
      <c r="A18" s="11">
        <v>11</v>
      </c>
      <c r="B18" s="44" t="s">
        <v>71</v>
      </c>
      <c r="C18" s="35">
        <v>3</v>
      </c>
      <c r="D18" s="14">
        <v>357120</v>
      </c>
      <c r="E18" s="15">
        <v>142</v>
      </c>
      <c r="F18" s="15">
        <v>121</v>
      </c>
      <c r="G18" s="14">
        <f>SUM(D18/E18)</f>
        <v>2514.9295774647885</v>
      </c>
      <c r="H18" s="14">
        <f>SUM(D18/F18)</f>
        <v>2951.404958677686</v>
      </c>
      <c r="I18" s="47">
        <f>SUM(H18/G18)</f>
        <v>1.1735537190082646</v>
      </c>
    </row>
    <row r="19" spans="1:9" ht="14.25">
      <c r="A19" s="11">
        <v>12</v>
      </c>
      <c r="B19" s="44" t="s">
        <v>52</v>
      </c>
      <c r="C19" s="35">
        <v>1</v>
      </c>
      <c r="D19" s="14">
        <v>354240</v>
      </c>
      <c r="E19" s="15">
        <v>126</v>
      </c>
      <c r="F19" s="15">
        <v>125</v>
      </c>
      <c r="G19" s="14">
        <f>SUM(D19/E19)</f>
        <v>2811.4285714285716</v>
      </c>
      <c r="H19" s="14">
        <f>SUM(D19/F19)</f>
        <v>2833.92</v>
      </c>
      <c r="I19" s="47">
        <f>SUM(H19/G19)</f>
        <v>1.008</v>
      </c>
    </row>
    <row r="20" spans="1:9" ht="14.25">
      <c r="A20" s="11">
        <v>13</v>
      </c>
      <c r="B20" s="44" t="s">
        <v>66</v>
      </c>
      <c r="C20" s="35">
        <v>1</v>
      </c>
      <c r="D20" s="14">
        <v>353160</v>
      </c>
      <c r="E20" s="15">
        <v>132</v>
      </c>
      <c r="F20" s="15">
        <v>123</v>
      </c>
      <c r="G20" s="14">
        <f>SUM(D20/E20)</f>
        <v>2675.4545454545455</v>
      </c>
      <c r="H20" s="14">
        <f>SUM(D20/F20)</f>
        <v>2871.2195121951218</v>
      </c>
      <c r="I20" s="47">
        <f>SUM(H20/G20)</f>
        <v>1.073170731707317</v>
      </c>
    </row>
    <row r="21" spans="1:9" ht="14.25">
      <c r="A21" s="11">
        <v>14</v>
      </c>
      <c r="B21" s="44" t="s">
        <v>67</v>
      </c>
      <c r="C21" s="35">
        <v>2</v>
      </c>
      <c r="D21" s="14">
        <v>352080</v>
      </c>
      <c r="E21" s="15">
        <v>178</v>
      </c>
      <c r="F21" s="15">
        <v>210</v>
      </c>
      <c r="G21" s="14">
        <v>1984</v>
      </c>
      <c r="H21" s="14">
        <v>1677</v>
      </c>
      <c r="I21" s="47">
        <f>SUM(H21/G21)</f>
        <v>0.8452620967741935</v>
      </c>
    </row>
    <row r="22" spans="1:9" ht="14.25">
      <c r="A22" s="11">
        <v>15</v>
      </c>
      <c r="B22" s="45" t="s">
        <v>58</v>
      </c>
      <c r="C22" s="36">
        <v>2</v>
      </c>
      <c r="D22" s="37">
        <v>347760</v>
      </c>
      <c r="E22" s="38">
        <v>122</v>
      </c>
      <c r="F22" s="38">
        <v>117</v>
      </c>
      <c r="G22" s="37">
        <v>2862</v>
      </c>
      <c r="H22" s="37">
        <v>2985</v>
      </c>
      <c r="I22" s="61">
        <f>SUM(H22/G22)</f>
        <v>1.0429769392033543</v>
      </c>
    </row>
    <row r="23" spans="1:9" ht="14.25">
      <c r="A23" s="11">
        <v>16</v>
      </c>
      <c r="B23" s="44" t="s">
        <v>62</v>
      </c>
      <c r="C23" s="35">
        <v>3</v>
      </c>
      <c r="D23" s="14">
        <v>343440</v>
      </c>
      <c r="E23" s="15">
        <v>130</v>
      </c>
      <c r="F23" s="15">
        <v>121</v>
      </c>
      <c r="G23" s="14">
        <v>2635</v>
      </c>
      <c r="H23" s="14">
        <v>2831</v>
      </c>
      <c r="I23" s="47">
        <f>SUM(H23/G23)</f>
        <v>1.07438330170778</v>
      </c>
    </row>
    <row r="24" spans="1:9" ht="14.25">
      <c r="A24" s="11">
        <v>17</v>
      </c>
      <c r="B24" s="44" t="s">
        <v>37</v>
      </c>
      <c r="C24" s="35">
        <v>5</v>
      </c>
      <c r="D24" s="14">
        <v>338256</v>
      </c>
      <c r="E24" s="15">
        <v>120</v>
      </c>
      <c r="F24" s="15">
        <v>118</v>
      </c>
      <c r="G24" s="14">
        <f>SUM(D24/E24)</f>
        <v>2818.8</v>
      </c>
      <c r="H24" s="14">
        <v>2876</v>
      </c>
      <c r="I24" s="47">
        <f>SUM(H24/G24)</f>
        <v>1.0202923229743153</v>
      </c>
    </row>
    <row r="25" spans="1:9" ht="14.25">
      <c r="A25" s="11">
        <v>18</v>
      </c>
      <c r="B25" s="44" t="s">
        <v>68</v>
      </c>
      <c r="C25" s="35">
        <v>1</v>
      </c>
      <c r="D25" s="14">
        <v>336960</v>
      </c>
      <c r="E25" s="15">
        <v>133</v>
      </c>
      <c r="F25" s="15">
        <v>113</v>
      </c>
      <c r="G25" s="14">
        <f>SUM(D25/E25)</f>
        <v>2533.533834586466</v>
      </c>
      <c r="H25" s="14">
        <f>SUM(D25/F25)</f>
        <v>2981.9469026548672</v>
      </c>
      <c r="I25" s="47">
        <f>SUM(H25/G25)</f>
        <v>1.176991150442478</v>
      </c>
    </row>
    <row r="26" spans="1:9" ht="14.25">
      <c r="A26" s="11">
        <v>19</v>
      </c>
      <c r="B26" s="44" t="s">
        <v>39</v>
      </c>
      <c r="C26" s="35">
        <v>7</v>
      </c>
      <c r="D26" s="14">
        <v>334029</v>
      </c>
      <c r="E26" s="15">
        <v>131</v>
      </c>
      <c r="F26" s="15">
        <v>124</v>
      </c>
      <c r="G26" s="14">
        <v>2554</v>
      </c>
      <c r="H26" s="14">
        <v>2700</v>
      </c>
      <c r="I26" s="47">
        <f>SUM(H26/G26)</f>
        <v>1.05716523101018</v>
      </c>
    </row>
    <row r="27" spans="1:9" ht="14.25">
      <c r="A27" s="11">
        <v>20</v>
      </c>
      <c r="B27" s="44" t="s">
        <v>64</v>
      </c>
      <c r="C27" s="35">
        <v>3</v>
      </c>
      <c r="D27" s="14">
        <v>330840</v>
      </c>
      <c r="E27" s="15">
        <v>145</v>
      </c>
      <c r="F27" s="15">
        <v>125</v>
      </c>
      <c r="G27" s="14">
        <v>2287</v>
      </c>
      <c r="H27" s="14">
        <v>2640</v>
      </c>
      <c r="I27" s="47">
        <f>SUM(H27/G27)</f>
        <v>1.154350677743769</v>
      </c>
    </row>
    <row r="28" spans="1:9" ht="14.25">
      <c r="A28" s="11">
        <v>21</v>
      </c>
      <c r="B28" s="44" t="s">
        <v>31</v>
      </c>
      <c r="C28" s="35">
        <v>9</v>
      </c>
      <c r="D28" s="14">
        <v>325560</v>
      </c>
      <c r="E28" s="15">
        <v>123</v>
      </c>
      <c r="F28" s="15">
        <v>119</v>
      </c>
      <c r="G28" s="14">
        <v>2642</v>
      </c>
      <c r="H28" s="14">
        <v>2736</v>
      </c>
      <c r="I28" s="47">
        <f>SUM(H28/G28)</f>
        <v>1.0355791067373201</v>
      </c>
    </row>
    <row r="29" spans="1:9" ht="14.25">
      <c r="A29" s="11">
        <v>22</v>
      </c>
      <c r="B29" s="44" t="s">
        <v>69</v>
      </c>
      <c r="C29" s="35">
        <v>1</v>
      </c>
      <c r="D29" s="14">
        <v>317520</v>
      </c>
      <c r="E29" s="15">
        <v>122</v>
      </c>
      <c r="F29" s="15">
        <v>117</v>
      </c>
      <c r="G29" s="14">
        <f>SUM(D29/E29)</f>
        <v>2602.622950819672</v>
      </c>
      <c r="H29" s="14">
        <f>SUM(D29/F29)</f>
        <v>2713.846153846154</v>
      </c>
      <c r="I29" s="47">
        <f>SUM(H29/G29)</f>
        <v>1.0427350427350428</v>
      </c>
    </row>
    <row r="30" spans="1:9" ht="14.25">
      <c r="A30" s="11">
        <v>23</v>
      </c>
      <c r="B30" s="44" t="s">
        <v>46</v>
      </c>
      <c r="C30" s="35">
        <v>1</v>
      </c>
      <c r="D30" s="14">
        <v>315360</v>
      </c>
      <c r="E30" s="15">
        <v>111</v>
      </c>
      <c r="F30" s="15">
        <v>125</v>
      </c>
      <c r="G30" s="14">
        <f>SUM(D30/E30)</f>
        <v>2841.0810810810813</v>
      </c>
      <c r="H30" s="14">
        <f>SUM(D30/F30)</f>
        <v>2522.88</v>
      </c>
      <c r="I30" s="47">
        <f>SUM(H30/G30)</f>
        <v>0.888</v>
      </c>
    </row>
    <row r="31" spans="1:9" ht="14.25">
      <c r="A31" s="11">
        <v>24</v>
      </c>
      <c r="B31" s="44" t="s">
        <v>61</v>
      </c>
      <c r="C31" s="35">
        <v>5</v>
      </c>
      <c r="D31" s="14">
        <v>309744</v>
      </c>
      <c r="E31" s="15">
        <v>126</v>
      </c>
      <c r="F31" s="15">
        <v>123</v>
      </c>
      <c r="G31" s="14">
        <v>2462</v>
      </c>
      <c r="H31" s="14">
        <v>2522</v>
      </c>
      <c r="I31" s="47">
        <f>SUM(H31/G31)</f>
        <v>1.024370430544273</v>
      </c>
    </row>
    <row r="32" spans="1:9" ht="14.25">
      <c r="A32" s="11">
        <v>25</v>
      </c>
      <c r="B32" s="44" t="s">
        <v>32</v>
      </c>
      <c r="C32" s="35">
        <v>1</v>
      </c>
      <c r="D32" s="14">
        <v>305640</v>
      </c>
      <c r="E32" s="15">
        <v>103</v>
      </c>
      <c r="F32" s="15">
        <v>95</v>
      </c>
      <c r="G32" s="14">
        <f>SUM(D32/E32)</f>
        <v>2967.378640776699</v>
      </c>
      <c r="H32" s="14">
        <f>SUM(D32/F32)</f>
        <v>3217.2631578947367</v>
      </c>
      <c r="I32" s="47">
        <f>SUM(H32/G32)</f>
        <v>1.0842105263157895</v>
      </c>
    </row>
    <row r="33" spans="1:9" ht="14.25">
      <c r="A33" s="11">
        <v>26</v>
      </c>
      <c r="B33" s="44" t="s">
        <v>48</v>
      </c>
      <c r="C33" s="35">
        <v>2</v>
      </c>
      <c r="D33" s="14">
        <v>304020</v>
      </c>
      <c r="E33" s="15">
        <v>108</v>
      </c>
      <c r="F33" s="15">
        <v>128</v>
      </c>
      <c r="G33" s="14">
        <v>2828</v>
      </c>
      <c r="H33" s="14">
        <v>2384</v>
      </c>
      <c r="I33" s="47">
        <f>SUM(H33/G33)</f>
        <v>0.842998585572843</v>
      </c>
    </row>
    <row r="34" spans="1:9" ht="14.25">
      <c r="A34" s="11">
        <v>27</v>
      </c>
      <c r="B34" s="44" t="s">
        <v>36</v>
      </c>
      <c r="C34" s="35">
        <v>2</v>
      </c>
      <c r="D34" s="14">
        <v>301320</v>
      </c>
      <c r="E34" s="15">
        <v>109</v>
      </c>
      <c r="F34" s="15">
        <v>110</v>
      </c>
      <c r="G34" s="14">
        <f>SUM(D34/E34)</f>
        <v>2764.4036697247707</v>
      </c>
      <c r="H34" s="14">
        <v>2752</v>
      </c>
      <c r="I34" s="47">
        <f>SUM(H34/G34)</f>
        <v>0.9955130757998142</v>
      </c>
    </row>
    <row r="35" spans="1:9" ht="14.25">
      <c r="A35" s="11">
        <v>28</v>
      </c>
      <c r="B35" s="44" t="s">
        <v>72</v>
      </c>
      <c r="C35" s="35">
        <v>1</v>
      </c>
      <c r="D35" s="14">
        <v>297000</v>
      </c>
      <c r="E35" s="15">
        <v>117</v>
      </c>
      <c r="F35" s="15">
        <v>131</v>
      </c>
      <c r="G35" s="14">
        <f>SUM(D35/E35)</f>
        <v>2538.4615384615386</v>
      </c>
      <c r="H35" s="14">
        <f>SUM(D35/F35)</f>
        <v>2267.1755725190837</v>
      </c>
      <c r="I35" s="47">
        <f>SUM(H35/G35)</f>
        <v>0.8931297709923662</v>
      </c>
    </row>
    <row r="36" spans="1:9" ht="14.25">
      <c r="A36" s="11">
        <v>29</v>
      </c>
      <c r="B36" s="44" t="s">
        <v>45</v>
      </c>
      <c r="C36" s="35">
        <v>1</v>
      </c>
      <c r="D36" s="14">
        <v>297000</v>
      </c>
      <c r="E36" s="15">
        <v>104</v>
      </c>
      <c r="F36" s="15">
        <v>112</v>
      </c>
      <c r="G36" s="14">
        <f>SUM(D36/E36)</f>
        <v>2855.769230769231</v>
      </c>
      <c r="H36" s="14">
        <f>SUM(D36/F36)</f>
        <v>2651.785714285714</v>
      </c>
      <c r="I36" s="47">
        <f>SUM(H36/G36)</f>
        <v>0.9285714285714285</v>
      </c>
    </row>
    <row r="37" spans="1:9" ht="14.25">
      <c r="A37" s="11">
        <v>30</v>
      </c>
      <c r="B37" s="44" t="s">
        <v>59</v>
      </c>
      <c r="C37" s="35">
        <v>1</v>
      </c>
      <c r="D37" s="14">
        <v>293760</v>
      </c>
      <c r="E37" s="15">
        <v>108</v>
      </c>
      <c r="F37" s="15">
        <v>122</v>
      </c>
      <c r="G37" s="14">
        <f>SUM(D37/E37)</f>
        <v>2720</v>
      </c>
      <c r="H37" s="14">
        <f>SUM(D37/F37)</f>
        <v>2407.8688524590166</v>
      </c>
      <c r="I37" s="47">
        <f>SUM(H37/G37)</f>
        <v>0.8852459016393444</v>
      </c>
    </row>
    <row r="38" spans="1:9" ht="14.25">
      <c r="A38" s="11">
        <v>31</v>
      </c>
      <c r="B38" s="44" t="s">
        <v>73</v>
      </c>
      <c r="C38" s="35">
        <v>2</v>
      </c>
      <c r="D38" s="14">
        <v>291600</v>
      </c>
      <c r="E38" s="15">
        <v>124</v>
      </c>
      <c r="F38" s="15">
        <v>122</v>
      </c>
      <c r="G38" s="14">
        <v>2361</v>
      </c>
      <c r="H38" s="14">
        <v>2390</v>
      </c>
      <c r="I38" s="47">
        <f>SUM(H38/G38)</f>
        <v>1.012282930961457</v>
      </c>
    </row>
    <row r="39" spans="1:9" ht="15" thickBot="1">
      <c r="A39" s="16"/>
      <c r="B39" s="39" t="s">
        <v>30</v>
      </c>
      <c r="C39" s="40">
        <f>SUM(C8:C38)</f>
        <v>103</v>
      </c>
      <c r="D39" s="17">
        <v>350235</v>
      </c>
      <c r="E39" s="18">
        <v>131</v>
      </c>
      <c r="F39" s="18">
        <v>124</v>
      </c>
      <c r="G39" s="17">
        <v>2681</v>
      </c>
      <c r="H39" s="17">
        <v>2828</v>
      </c>
      <c r="I39" s="22" t="s">
        <v>76</v>
      </c>
    </row>
    <row r="40" ht="14.25" thickTop="1"/>
  </sheetData>
  <sheetProtection/>
  <mergeCells count="2">
    <mergeCell ref="A1:I1"/>
    <mergeCell ref="B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12" scale="11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A43" sqref="A43"/>
    </sheetView>
  </sheetViews>
  <sheetFormatPr defaultColWidth="9.140625" defaultRowHeight="15"/>
  <cols>
    <col min="1" max="1" width="6.421875" style="0" customWidth="1"/>
    <col min="2" max="2" width="12.8515625" style="0" customWidth="1"/>
    <col min="3" max="3" width="7.421875" style="0" customWidth="1"/>
    <col min="4" max="4" width="12.8515625" style="0" customWidth="1"/>
    <col min="5" max="6" width="7.421875" style="0" customWidth="1"/>
    <col min="7" max="8" width="9.57421875" style="0" customWidth="1"/>
    <col min="9" max="9" width="7.421875" style="0" customWidth="1"/>
  </cols>
  <sheetData>
    <row r="1" spans="1:9" ht="18.75">
      <c r="A1" s="59" t="s">
        <v>16</v>
      </c>
      <c r="B1" s="59"/>
      <c r="C1" s="59"/>
      <c r="D1" s="59"/>
      <c r="E1" s="59"/>
      <c r="F1" s="59"/>
      <c r="G1" s="59"/>
      <c r="H1" s="59"/>
      <c r="I1" s="59"/>
    </row>
    <row r="2" spans="1:9" ht="14.25" customHeight="1">
      <c r="A2" s="25"/>
      <c r="B2" s="25"/>
      <c r="C2" s="25"/>
      <c r="D2" s="25"/>
      <c r="E2" s="25"/>
      <c r="F2" s="25"/>
      <c r="G2" s="25"/>
      <c r="H2" s="25"/>
      <c r="I2" s="25"/>
    </row>
    <row r="3" spans="1:9" ht="14.25">
      <c r="A3" s="1" t="s">
        <v>1</v>
      </c>
      <c r="B3" s="60" t="s">
        <v>50</v>
      </c>
      <c r="C3" s="60"/>
      <c r="D3" s="60"/>
      <c r="E3" s="1"/>
      <c r="F3" s="1"/>
      <c r="G3" s="4"/>
      <c r="H3" s="4"/>
      <c r="I3" s="4"/>
    </row>
    <row r="4" spans="1:9" ht="14.25">
      <c r="A4" s="1" t="s">
        <v>28</v>
      </c>
      <c r="B4" s="1"/>
      <c r="C4" s="1"/>
      <c r="D4" s="2"/>
      <c r="E4" s="1"/>
      <c r="F4" s="1"/>
      <c r="G4" s="4"/>
      <c r="H4" s="4"/>
      <c r="I4" s="4"/>
    </row>
    <row r="5" spans="1:9" ht="14.25">
      <c r="A5" s="1"/>
      <c r="B5" s="24"/>
      <c r="C5" s="24"/>
      <c r="D5" s="24"/>
      <c r="E5" s="24"/>
      <c r="F5" s="24"/>
      <c r="G5" s="24"/>
      <c r="H5" s="24"/>
      <c r="I5" s="24" t="s">
        <v>18</v>
      </c>
    </row>
    <row r="6" spans="1:9" ht="14.25" customHeight="1" thickBot="1">
      <c r="A6" s="26"/>
      <c r="B6" s="24"/>
      <c r="C6" s="24"/>
      <c r="D6" s="24"/>
      <c r="E6" s="24"/>
      <c r="F6" s="24"/>
      <c r="G6" s="24"/>
      <c r="H6" s="24"/>
      <c r="I6" s="24"/>
    </row>
    <row r="7" spans="1:9" ht="30" thickBot="1" thickTop="1">
      <c r="A7" s="27" t="s">
        <v>19</v>
      </c>
      <c r="B7" s="28" t="s">
        <v>20</v>
      </c>
      <c r="C7" s="29" t="s">
        <v>21</v>
      </c>
      <c r="D7" s="30" t="s">
        <v>22</v>
      </c>
      <c r="E7" s="31" t="s">
        <v>23</v>
      </c>
      <c r="F7" s="31" t="s">
        <v>24</v>
      </c>
      <c r="G7" s="32" t="s">
        <v>25</v>
      </c>
      <c r="H7" s="32" t="s">
        <v>26</v>
      </c>
      <c r="I7" s="33" t="s">
        <v>27</v>
      </c>
    </row>
    <row r="8" spans="1:9" ht="15" thickTop="1">
      <c r="A8" s="10">
        <v>1</v>
      </c>
      <c r="B8" s="43" t="s">
        <v>51</v>
      </c>
      <c r="C8" s="34">
        <v>1</v>
      </c>
      <c r="D8" s="12">
        <v>579960</v>
      </c>
      <c r="E8" s="13">
        <v>188</v>
      </c>
      <c r="F8" s="13">
        <v>118</v>
      </c>
      <c r="G8" s="12">
        <f>SUM(D8/E8)</f>
        <v>3084.8936170212764</v>
      </c>
      <c r="H8" s="12">
        <f>SUM(D8/F8)</f>
        <v>4914.9152542372885</v>
      </c>
      <c r="I8" s="46">
        <f>SUM(H8/G8)</f>
        <v>1.593220338983051</v>
      </c>
    </row>
    <row r="9" spans="1:9" ht="14.25">
      <c r="A9" s="11">
        <v>2</v>
      </c>
      <c r="B9" s="44" t="s">
        <v>35</v>
      </c>
      <c r="C9" s="35">
        <v>1</v>
      </c>
      <c r="D9" s="14">
        <v>547560</v>
      </c>
      <c r="E9" s="15">
        <v>173</v>
      </c>
      <c r="F9" s="15">
        <v>113</v>
      </c>
      <c r="G9" s="14">
        <f>SUM(D9/E9)</f>
        <v>3165.0867052023123</v>
      </c>
      <c r="H9" s="14">
        <f>SUM(D9/F9)</f>
        <v>4845.66371681416</v>
      </c>
      <c r="I9" s="47">
        <f>SUM(H9/G9)</f>
        <v>1.5309734513274338</v>
      </c>
    </row>
    <row r="10" spans="1:9" ht="14.25">
      <c r="A10" s="11">
        <v>3</v>
      </c>
      <c r="B10" s="44" t="s">
        <v>38</v>
      </c>
      <c r="C10" s="35">
        <v>2</v>
      </c>
      <c r="D10" s="14">
        <v>499500</v>
      </c>
      <c r="E10" s="15">
        <v>141</v>
      </c>
      <c r="F10" s="15">
        <v>121</v>
      </c>
      <c r="G10" s="14">
        <v>3555</v>
      </c>
      <c r="H10" s="14">
        <v>4128</v>
      </c>
      <c r="I10" s="47">
        <f>SUM(H10/G10)</f>
        <v>1.161181434599156</v>
      </c>
    </row>
    <row r="11" spans="1:9" ht="14.25">
      <c r="A11" s="11">
        <v>4</v>
      </c>
      <c r="B11" s="44" t="s">
        <v>44</v>
      </c>
      <c r="C11" s="35">
        <v>2</v>
      </c>
      <c r="D11" s="14">
        <v>491400</v>
      </c>
      <c r="E11" s="15">
        <v>163</v>
      </c>
      <c r="F11" s="15">
        <v>111</v>
      </c>
      <c r="G11" s="14">
        <v>3024</v>
      </c>
      <c r="H11" s="14">
        <v>4427</v>
      </c>
      <c r="I11" s="47">
        <f>SUM(H11/G11)</f>
        <v>1.4639550264550265</v>
      </c>
    </row>
    <row r="12" spans="1:9" ht="14.25">
      <c r="A12" s="11">
        <v>5</v>
      </c>
      <c r="B12" s="44" t="s">
        <v>52</v>
      </c>
      <c r="C12" s="35">
        <v>2</v>
      </c>
      <c r="D12" s="14">
        <v>483300</v>
      </c>
      <c r="E12" s="15">
        <v>142</v>
      </c>
      <c r="F12" s="15">
        <v>121</v>
      </c>
      <c r="G12" s="14">
        <f>SUM(D12/E12)</f>
        <v>3403.521126760563</v>
      </c>
      <c r="H12" s="14">
        <f>SUM(D12/F12)</f>
        <v>3994.214876033058</v>
      </c>
      <c r="I12" s="47">
        <f>SUM(H12/G12)</f>
        <v>1.1735537190082646</v>
      </c>
    </row>
    <row r="13" spans="1:9" ht="14.25">
      <c r="A13" s="11">
        <v>6</v>
      </c>
      <c r="B13" s="44" t="s">
        <v>55</v>
      </c>
      <c r="C13" s="35">
        <v>9</v>
      </c>
      <c r="D13" s="14">
        <v>468360</v>
      </c>
      <c r="E13" s="15">
        <v>148</v>
      </c>
      <c r="F13" s="15">
        <v>116</v>
      </c>
      <c r="G13" s="14">
        <v>3157</v>
      </c>
      <c r="H13" s="14">
        <v>4026</v>
      </c>
      <c r="I13" s="47">
        <f>SUM(H13/G13)</f>
        <v>1.2752613240418118</v>
      </c>
    </row>
    <row r="14" spans="1:9" ht="14.25">
      <c r="A14" s="11">
        <v>7</v>
      </c>
      <c r="B14" s="45" t="s">
        <v>54</v>
      </c>
      <c r="C14" s="36">
        <v>1</v>
      </c>
      <c r="D14" s="37">
        <v>453600</v>
      </c>
      <c r="E14" s="38">
        <v>148</v>
      </c>
      <c r="F14" s="38">
        <v>123</v>
      </c>
      <c r="G14" s="37">
        <f>SUM(D14/E14)</f>
        <v>3064.864864864865</v>
      </c>
      <c r="H14" s="37">
        <f>SUM(D14/F14)</f>
        <v>3687.8048780487807</v>
      </c>
      <c r="I14" s="61">
        <f>SUM(H14/G14)</f>
        <v>1.2032520325203253</v>
      </c>
    </row>
    <row r="15" spans="1:9" ht="14.25">
      <c r="A15" s="11">
        <v>8</v>
      </c>
      <c r="B15" s="44" t="s">
        <v>41</v>
      </c>
      <c r="C15" s="35">
        <v>4</v>
      </c>
      <c r="D15" s="14">
        <v>453300</v>
      </c>
      <c r="E15" s="15">
        <v>176</v>
      </c>
      <c r="F15" s="15">
        <v>168</v>
      </c>
      <c r="G15" s="14">
        <f>SUM(D15/E15)</f>
        <v>2575.568181818182</v>
      </c>
      <c r="H15" s="14">
        <f>SUM(D15/F15)</f>
        <v>2698.214285714286</v>
      </c>
      <c r="I15" s="47">
        <f>SUM(H15/G15)</f>
        <v>1.0476190476190477</v>
      </c>
    </row>
    <row r="16" spans="1:9" ht="14.25">
      <c r="A16" s="11">
        <v>9</v>
      </c>
      <c r="B16" s="44" t="s">
        <v>62</v>
      </c>
      <c r="C16" s="35">
        <v>1</v>
      </c>
      <c r="D16" s="14">
        <v>452520</v>
      </c>
      <c r="E16" s="15">
        <v>161</v>
      </c>
      <c r="F16" s="15">
        <v>120</v>
      </c>
      <c r="G16" s="14">
        <f>SUM(D16/E16)</f>
        <v>2810.6832298136646</v>
      </c>
      <c r="H16" s="14">
        <f>SUM(D16/F16)</f>
        <v>3771</v>
      </c>
      <c r="I16" s="47">
        <f>SUM(H16/G16)</f>
        <v>1.3416666666666666</v>
      </c>
    </row>
    <row r="17" spans="1:9" ht="14.25">
      <c r="A17" s="11">
        <v>10</v>
      </c>
      <c r="B17" s="45" t="s">
        <v>43</v>
      </c>
      <c r="C17" s="36">
        <v>1</v>
      </c>
      <c r="D17" s="37">
        <v>448200</v>
      </c>
      <c r="E17" s="38">
        <v>155</v>
      </c>
      <c r="F17" s="38">
        <v>158</v>
      </c>
      <c r="G17" s="37">
        <f>SUM(D17/E17)</f>
        <v>2891.6129032258063</v>
      </c>
      <c r="H17" s="37">
        <f>SUM(D17/F17)</f>
        <v>2836.7088607594937</v>
      </c>
      <c r="I17" s="61">
        <f>SUM(H17/G17)</f>
        <v>0.9810126582278481</v>
      </c>
    </row>
    <row r="18" spans="1:9" ht="14.25">
      <c r="A18" s="11">
        <v>11</v>
      </c>
      <c r="B18" s="44" t="s">
        <v>37</v>
      </c>
      <c r="C18" s="35">
        <v>4</v>
      </c>
      <c r="D18" s="14">
        <v>445230</v>
      </c>
      <c r="E18" s="15">
        <v>162</v>
      </c>
      <c r="F18" s="15">
        <v>122</v>
      </c>
      <c r="G18" s="14">
        <v>2757</v>
      </c>
      <c r="H18" s="14">
        <f>SUM(D18/F18)</f>
        <v>3649.4262295081967</v>
      </c>
      <c r="I18" s="47">
        <f>SUM(H18/G18)</f>
        <v>1.3236946788205284</v>
      </c>
    </row>
    <row r="19" spans="1:9" ht="14.25">
      <c r="A19" s="11">
        <v>12</v>
      </c>
      <c r="B19" s="44" t="s">
        <v>34</v>
      </c>
      <c r="C19" s="35">
        <v>5</v>
      </c>
      <c r="D19" s="14">
        <v>443016</v>
      </c>
      <c r="E19" s="15">
        <v>136</v>
      </c>
      <c r="F19" s="15">
        <v>113</v>
      </c>
      <c r="G19" s="14">
        <v>3248</v>
      </c>
      <c r="H19" s="14">
        <v>3927</v>
      </c>
      <c r="I19" s="47">
        <f>SUM(H19/G19)</f>
        <v>1.209051724137931</v>
      </c>
    </row>
    <row r="20" spans="1:9" ht="14.25">
      <c r="A20" s="11">
        <v>13</v>
      </c>
      <c r="B20" s="44" t="s">
        <v>31</v>
      </c>
      <c r="C20" s="35">
        <v>6</v>
      </c>
      <c r="D20" s="14">
        <v>442980</v>
      </c>
      <c r="E20" s="15">
        <v>126</v>
      </c>
      <c r="F20" s="15">
        <v>110</v>
      </c>
      <c r="G20" s="14">
        <v>3511</v>
      </c>
      <c r="H20" s="14">
        <v>4021</v>
      </c>
      <c r="I20" s="47">
        <f>SUM(H20/G20)</f>
        <v>1.1452577613215609</v>
      </c>
    </row>
    <row r="21" spans="1:9" ht="14.25">
      <c r="A21" s="11">
        <v>14</v>
      </c>
      <c r="B21" s="44" t="s">
        <v>53</v>
      </c>
      <c r="C21" s="35">
        <v>3</v>
      </c>
      <c r="D21" s="14">
        <v>437040</v>
      </c>
      <c r="E21" s="15">
        <v>155</v>
      </c>
      <c r="F21" s="15">
        <v>127</v>
      </c>
      <c r="G21" s="14">
        <v>2814</v>
      </c>
      <c r="H21" s="14">
        <v>3432</v>
      </c>
      <c r="I21" s="47">
        <f>SUM(H21/G21)</f>
        <v>1.2196162046908317</v>
      </c>
    </row>
    <row r="22" spans="1:9" ht="14.25">
      <c r="A22" s="11">
        <v>15</v>
      </c>
      <c r="B22" s="45" t="s">
        <v>58</v>
      </c>
      <c r="C22" s="36">
        <v>2</v>
      </c>
      <c r="D22" s="37">
        <v>436860</v>
      </c>
      <c r="E22" s="38">
        <v>132</v>
      </c>
      <c r="F22" s="38">
        <v>121</v>
      </c>
      <c r="G22" s="37">
        <f>SUM(D22/E22)</f>
        <v>3309.5454545454545</v>
      </c>
      <c r="H22" s="37">
        <v>3625</v>
      </c>
      <c r="I22" s="61">
        <f>SUM(H22/G22)</f>
        <v>1.0953165773932152</v>
      </c>
    </row>
    <row r="23" spans="1:9" ht="14.25">
      <c r="A23" s="11">
        <v>16</v>
      </c>
      <c r="B23" s="44" t="s">
        <v>60</v>
      </c>
      <c r="C23" s="35">
        <v>4</v>
      </c>
      <c r="D23" s="14">
        <v>435240</v>
      </c>
      <c r="E23" s="15">
        <v>130</v>
      </c>
      <c r="F23" s="15">
        <v>118</v>
      </c>
      <c r="G23" s="14">
        <v>3342</v>
      </c>
      <c r="H23" s="14">
        <v>3688</v>
      </c>
      <c r="I23" s="47">
        <f>SUM(H23/G23)</f>
        <v>1.1035308198683422</v>
      </c>
    </row>
    <row r="24" spans="1:9" ht="14.25">
      <c r="A24" s="11">
        <v>17</v>
      </c>
      <c r="B24" s="45" t="s">
        <v>59</v>
      </c>
      <c r="C24" s="36">
        <v>2</v>
      </c>
      <c r="D24" s="37">
        <v>433620</v>
      </c>
      <c r="E24" s="38">
        <v>153</v>
      </c>
      <c r="F24" s="38">
        <v>121</v>
      </c>
      <c r="G24" s="37">
        <f>SUM(D24/E24)</f>
        <v>2834.1176470588234</v>
      </c>
      <c r="H24" s="37">
        <v>3599</v>
      </c>
      <c r="I24" s="61">
        <f>SUM(H24/G24)</f>
        <v>1.2698837691988378</v>
      </c>
    </row>
    <row r="25" spans="1:9" ht="14.25">
      <c r="A25" s="11">
        <v>18</v>
      </c>
      <c r="B25" s="44" t="s">
        <v>39</v>
      </c>
      <c r="C25" s="35">
        <v>19</v>
      </c>
      <c r="D25" s="14">
        <v>433364</v>
      </c>
      <c r="E25" s="15">
        <v>138</v>
      </c>
      <c r="F25" s="15">
        <v>114</v>
      </c>
      <c r="G25" s="14">
        <v>3133</v>
      </c>
      <c r="H25" s="14">
        <v>3805</v>
      </c>
      <c r="I25" s="47">
        <f>SUM(H25/G25)</f>
        <v>1.2144909032875837</v>
      </c>
    </row>
    <row r="26" spans="1:9" ht="14.25">
      <c r="A26" s="11">
        <v>19</v>
      </c>
      <c r="B26" s="44" t="s">
        <v>40</v>
      </c>
      <c r="C26" s="35">
        <v>1</v>
      </c>
      <c r="D26" s="14">
        <v>432000</v>
      </c>
      <c r="E26" s="15">
        <v>130</v>
      </c>
      <c r="F26" s="15">
        <v>97</v>
      </c>
      <c r="G26" s="14">
        <f>SUM(D26/E26)</f>
        <v>3323.076923076923</v>
      </c>
      <c r="H26" s="14">
        <f>SUM(D26/F26)</f>
        <v>4453.6082474226805</v>
      </c>
      <c r="I26" s="47">
        <f>SUM(H26/G26)</f>
        <v>1.3402061855670104</v>
      </c>
    </row>
    <row r="27" spans="1:9" ht="14.25">
      <c r="A27" s="11">
        <v>20</v>
      </c>
      <c r="B27" s="44" t="s">
        <v>61</v>
      </c>
      <c r="C27" s="35">
        <v>6</v>
      </c>
      <c r="D27" s="14">
        <v>424260</v>
      </c>
      <c r="E27" s="15">
        <v>140</v>
      </c>
      <c r="F27" s="15">
        <v>127</v>
      </c>
      <c r="G27" s="14">
        <v>3027</v>
      </c>
      <c r="H27" s="14">
        <v>3349</v>
      </c>
      <c r="I27" s="47">
        <f>SUM(H27/G27)</f>
        <v>1.1063759497852659</v>
      </c>
    </row>
    <row r="28" spans="1:9" ht="14.25">
      <c r="A28" s="11">
        <v>21</v>
      </c>
      <c r="B28" s="44" t="s">
        <v>36</v>
      </c>
      <c r="C28" s="35">
        <v>1</v>
      </c>
      <c r="D28" s="14">
        <v>419040</v>
      </c>
      <c r="E28" s="15">
        <v>142</v>
      </c>
      <c r="F28" s="15">
        <v>116</v>
      </c>
      <c r="G28" s="14">
        <f>SUM(D28/E28)</f>
        <v>2950.9859154929577</v>
      </c>
      <c r="H28" s="14">
        <f>SUM(D28/F28)</f>
        <v>3612.4137931034484</v>
      </c>
      <c r="I28" s="47">
        <f>SUM(H28/G28)</f>
        <v>1.2241379310344829</v>
      </c>
    </row>
    <row r="29" spans="1:9" ht="14.25">
      <c r="A29" s="11">
        <v>22</v>
      </c>
      <c r="B29" s="44" t="s">
        <v>42</v>
      </c>
      <c r="C29" s="35">
        <v>10</v>
      </c>
      <c r="D29" s="14">
        <v>417744</v>
      </c>
      <c r="E29" s="15">
        <v>142</v>
      </c>
      <c r="F29" s="15">
        <v>119</v>
      </c>
      <c r="G29" s="14">
        <v>2934</v>
      </c>
      <c r="H29" s="14">
        <v>3510</v>
      </c>
      <c r="I29" s="47">
        <f>SUM(H29/G29)</f>
        <v>1.196319018404908</v>
      </c>
    </row>
    <row r="30" spans="1:9" ht="14.25">
      <c r="A30" s="11">
        <v>23</v>
      </c>
      <c r="B30" s="44" t="s">
        <v>47</v>
      </c>
      <c r="C30" s="35">
        <v>1</v>
      </c>
      <c r="D30" s="14">
        <v>416880</v>
      </c>
      <c r="E30" s="15">
        <v>154</v>
      </c>
      <c r="F30" s="15">
        <v>109</v>
      </c>
      <c r="G30" s="14">
        <f>SUM(D30/E30)</f>
        <v>2707.012987012987</v>
      </c>
      <c r="H30" s="14">
        <f>SUM(D30/F30)</f>
        <v>3824.587155963303</v>
      </c>
      <c r="I30" s="47">
        <f>SUM(H30/G30)</f>
        <v>1.4128440366972477</v>
      </c>
    </row>
    <row r="31" spans="1:9" ht="14.25">
      <c r="A31" s="11">
        <v>24</v>
      </c>
      <c r="B31" s="44" t="s">
        <v>33</v>
      </c>
      <c r="C31" s="35">
        <v>9</v>
      </c>
      <c r="D31" s="14">
        <v>410640</v>
      </c>
      <c r="E31" s="15">
        <v>138</v>
      </c>
      <c r="F31" s="15">
        <v>122</v>
      </c>
      <c r="G31" s="14">
        <v>2985</v>
      </c>
      <c r="H31" s="14">
        <v>3360</v>
      </c>
      <c r="I31" s="47">
        <f>SUM(H31/G31)</f>
        <v>1.1256281407035176</v>
      </c>
    </row>
    <row r="32" spans="1:9" ht="14.25">
      <c r="A32" s="11">
        <v>25</v>
      </c>
      <c r="B32" s="44" t="s">
        <v>64</v>
      </c>
      <c r="C32" s="35">
        <v>3</v>
      </c>
      <c r="D32" s="14">
        <v>401400</v>
      </c>
      <c r="E32" s="15">
        <v>151</v>
      </c>
      <c r="F32" s="15">
        <v>121</v>
      </c>
      <c r="G32" s="14">
        <v>2652</v>
      </c>
      <c r="H32" s="14">
        <v>3327</v>
      </c>
      <c r="I32" s="47">
        <f>SUM(H32/G32)</f>
        <v>1.254524886877828</v>
      </c>
    </row>
    <row r="33" spans="1:9" ht="14.25">
      <c r="A33" s="11">
        <v>26</v>
      </c>
      <c r="B33" s="44" t="s">
        <v>56</v>
      </c>
      <c r="C33" s="35">
        <v>1</v>
      </c>
      <c r="D33" s="14">
        <v>398520</v>
      </c>
      <c r="E33" s="15">
        <v>150</v>
      </c>
      <c r="F33" s="15">
        <v>126</v>
      </c>
      <c r="G33" s="14">
        <f>SUM(D33/E33)</f>
        <v>2656.8</v>
      </c>
      <c r="H33" s="14">
        <f>SUM(D33/F33)</f>
        <v>3162.8571428571427</v>
      </c>
      <c r="I33" s="47">
        <f>SUM(H33/G33)</f>
        <v>1.1904761904761902</v>
      </c>
    </row>
    <row r="34" spans="1:9" ht="14.25">
      <c r="A34" s="11">
        <v>27</v>
      </c>
      <c r="B34" s="44" t="s">
        <v>57</v>
      </c>
      <c r="C34" s="35">
        <v>1</v>
      </c>
      <c r="D34" s="14">
        <v>394200</v>
      </c>
      <c r="E34" s="15">
        <v>136</v>
      </c>
      <c r="F34" s="15">
        <v>115</v>
      </c>
      <c r="G34" s="14">
        <f>SUM(D34/E34)</f>
        <v>2898.529411764706</v>
      </c>
      <c r="H34" s="14">
        <f>SUM(D34/F34)</f>
        <v>3427.8260869565215</v>
      </c>
      <c r="I34" s="47">
        <f>SUM(H34/G34)</f>
        <v>1.1826086956521737</v>
      </c>
    </row>
    <row r="35" spans="1:9" ht="14.25">
      <c r="A35" s="11">
        <v>28</v>
      </c>
      <c r="B35" s="44" t="s">
        <v>63</v>
      </c>
      <c r="C35" s="35">
        <v>2</v>
      </c>
      <c r="D35" s="14">
        <v>366120</v>
      </c>
      <c r="E35" s="15">
        <v>116</v>
      </c>
      <c r="F35" s="15">
        <v>115</v>
      </c>
      <c r="G35" s="14">
        <f>SUM(D35/E35)</f>
        <v>3156.206896551724</v>
      </c>
      <c r="H35" s="14">
        <f>SUM(D35/F35)</f>
        <v>3183.6521739130435</v>
      </c>
      <c r="I35" s="47">
        <f>SUM(H35/G35)</f>
        <v>1.008695652173913</v>
      </c>
    </row>
    <row r="36" spans="1:9" ht="14.25">
      <c r="A36" s="11">
        <v>29</v>
      </c>
      <c r="B36" s="44" t="s">
        <v>46</v>
      </c>
      <c r="C36" s="35">
        <v>1</v>
      </c>
      <c r="D36" s="14">
        <v>322920</v>
      </c>
      <c r="E36" s="15">
        <v>109</v>
      </c>
      <c r="F36" s="15">
        <v>115</v>
      </c>
      <c r="G36" s="14">
        <f>SUM(D36/E36)</f>
        <v>2962.5688073394494</v>
      </c>
      <c r="H36" s="14">
        <f>SUM(D36/F36)</f>
        <v>2808</v>
      </c>
      <c r="I36" s="47">
        <f>SUM(H36/G36)</f>
        <v>0.9478260869565218</v>
      </c>
    </row>
    <row r="37" spans="1:9" ht="14.25">
      <c r="A37" s="11">
        <v>30</v>
      </c>
      <c r="B37" s="44" t="s">
        <v>70</v>
      </c>
      <c r="C37" s="35">
        <v>1</v>
      </c>
      <c r="D37" s="14">
        <v>315360</v>
      </c>
      <c r="E37" s="15">
        <v>92</v>
      </c>
      <c r="F37" s="15">
        <v>123</v>
      </c>
      <c r="G37" s="14">
        <f>SUM(D37/E37)</f>
        <v>3427.8260869565215</v>
      </c>
      <c r="H37" s="14">
        <f>SUM(D37/F37)</f>
        <v>2563.9024390243903</v>
      </c>
      <c r="I37" s="47">
        <f>SUM(H37/G37)</f>
        <v>0.7479674796747968</v>
      </c>
    </row>
    <row r="38" spans="1:9" ht="14.25">
      <c r="A38" s="11">
        <v>31</v>
      </c>
      <c r="B38" s="44" t="s">
        <v>32</v>
      </c>
      <c r="C38" s="35">
        <v>1</v>
      </c>
      <c r="D38" s="14">
        <v>303480</v>
      </c>
      <c r="E38" s="15">
        <v>109</v>
      </c>
      <c r="F38" s="15">
        <v>104</v>
      </c>
      <c r="G38" s="14">
        <f>SUM(D38/E38)</f>
        <v>2784.2201834862385</v>
      </c>
      <c r="H38" s="14">
        <f>SUM(D38/F38)</f>
        <v>2918.076923076923</v>
      </c>
      <c r="I38" s="47">
        <f>SUM(H38/G38)</f>
        <v>1.048076923076923</v>
      </c>
    </row>
    <row r="39" spans="1:9" ht="14.25">
      <c r="A39" s="11">
        <v>32</v>
      </c>
      <c r="B39" s="44" t="s">
        <v>74</v>
      </c>
      <c r="C39" s="35">
        <v>1</v>
      </c>
      <c r="D39" s="14">
        <v>274320</v>
      </c>
      <c r="E39" s="15">
        <v>89</v>
      </c>
      <c r="F39" s="15">
        <v>100</v>
      </c>
      <c r="G39" s="14">
        <f>SUM(D39/E39)</f>
        <v>3082.247191011236</v>
      </c>
      <c r="H39" s="14">
        <f>SUM(D39/F39)</f>
        <v>2743.2</v>
      </c>
      <c r="I39" s="47">
        <f>SUM(H39/G39)</f>
        <v>0.89</v>
      </c>
    </row>
    <row r="40" spans="1:9" ht="14.25">
      <c r="A40" s="11">
        <v>33</v>
      </c>
      <c r="B40" s="44" t="s">
        <v>75</v>
      </c>
      <c r="C40" s="35">
        <v>1</v>
      </c>
      <c r="D40" s="14">
        <v>262440</v>
      </c>
      <c r="E40" s="15">
        <v>105</v>
      </c>
      <c r="F40" s="15">
        <v>112</v>
      </c>
      <c r="G40" s="14">
        <f>SUM(D40/E40)</f>
        <v>2499.4285714285716</v>
      </c>
      <c r="H40" s="14">
        <f>SUM(D40/F40)</f>
        <v>2343.214285714286</v>
      </c>
      <c r="I40" s="47">
        <f>SUM(H40/G40)</f>
        <v>0.9375</v>
      </c>
    </row>
    <row r="41" spans="1:9" ht="14.25">
      <c r="A41" s="11">
        <v>34</v>
      </c>
      <c r="B41" s="44" t="s">
        <v>71</v>
      </c>
      <c r="C41" s="35">
        <v>2</v>
      </c>
      <c r="D41" s="14">
        <v>208980</v>
      </c>
      <c r="E41" s="15">
        <v>109</v>
      </c>
      <c r="F41" s="15">
        <v>131</v>
      </c>
      <c r="G41" s="14">
        <v>1926</v>
      </c>
      <c r="H41" s="14">
        <v>1601</v>
      </c>
      <c r="I41" s="47">
        <f>SUM(H41/G41)</f>
        <v>0.8312564901349948</v>
      </c>
    </row>
    <row r="42" spans="1:9" ht="15" thickBot="1">
      <c r="A42" s="16"/>
      <c r="B42" s="39" t="s">
        <v>30</v>
      </c>
      <c r="C42" s="40">
        <f>SUM(C8:C41)</f>
        <v>111</v>
      </c>
      <c r="D42" s="17">
        <v>427495</v>
      </c>
      <c r="E42" s="18">
        <v>141</v>
      </c>
      <c r="F42" s="18">
        <v>120</v>
      </c>
      <c r="G42" s="17">
        <v>3033</v>
      </c>
      <c r="H42" s="17">
        <v>3571</v>
      </c>
      <c r="I42" s="22" t="s">
        <v>77</v>
      </c>
    </row>
    <row r="43" ht="14.25" thickTop="1"/>
  </sheetData>
  <sheetProtection/>
  <mergeCells count="2">
    <mergeCell ref="A1:I1"/>
    <mergeCell ref="B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12" scale="1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ookuma</dc:creator>
  <cp:keywords/>
  <dc:description/>
  <cp:lastModifiedBy>ookuma</cp:lastModifiedBy>
  <cp:lastPrinted>2014-07-31T06:10:23Z</cp:lastPrinted>
  <dcterms:created xsi:type="dcterms:W3CDTF">2011-04-18T01:24:55Z</dcterms:created>
  <dcterms:modified xsi:type="dcterms:W3CDTF">2014-10-08T07:08:23Z</dcterms:modified>
  <cp:category/>
  <cp:version/>
  <cp:contentType/>
  <cp:contentStatus/>
</cp:coreProperties>
</file>