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総合計" sheetId="1" r:id="rId1"/>
    <sheet name="メス" sheetId="2" r:id="rId2"/>
    <sheet name="オス・去" sheetId="3" r:id="rId3"/>
  </sheets>
  <definedNames/>
  <calcPr fullCalcOnLoad="1"/>
</workbook>
</file>

<file path=xl/sharedStrings.xml><?xml version="1.0" encoding="utf-8"?>
<sst xmlns="http://schemas.openxmlformats.org/spreadsheetml/2006/main" count="181" uniqueCount="84">
  <si>
    <t>※　種雄牛別成績表　※</t>
  </si>
  <si>
    <t>期間：</t>
  </si>
  <si>
    <t>順位</t>
  </si>
  <si>
    <t>種雄牛名号</t>
  </si>
  <si>
    <t>雌</t>
  </si>
  <si>
    <t>雄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</si>
  <si>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</si>
  <si>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</si>
  <si>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</si>
  <si>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</si>
  <si>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</si>
  <si>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</si>
  <si>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</si>
  <si>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合計</t>
  </si>
  <si>
    <t>【総合計】</t>
  </si>
  <si>
    <t>畜種：　黒毛和種　　区分　：　スモール・子牛</t>
  </si>
  <si>
    <t>※　種雄牛別成績表　※</t>
  </si>
  <si>
    <t>畜種： 黒毛和種　　区分　：　スモール・子牛　メス</t>
  </si>
  <si>
    <t>（※金額は税込み）　　　（高平均価格順）</t>
  </si>
  <si>
    <t>順位</t>
  </si>
  <si>
    <t>種雄牛名号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</si>
  <si>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</si>
  <si>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</si>
  <si>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</si>
  <si>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</si>
  <si>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</si>
  <si>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</si>
  <si>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</si>
  <si>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畜種： 黒毛和種　　区分　：　スモール・子牛　オス・去</t>
  </si>
  <si>
    <t>（※金額は税込み）　　　（高平均価格順）　　　　　　　</t>
  </si>
  <si>
    <t>【総合計】</t>
  </si>
  <si>
    <t>芳之国</t>
  </si>
  <si>
    <t>光平照</t>
  </si>
  <si>
    <t>平茂晴</t>
  </si>
  <si>
    <t>百合茂</t>
  </si>
  <si>
    <t>茂洋</t>
  </si>
  <si>
    <t>２８年　１月　１日～２８年　１月３１日</t>
  </si>
  <si>
    <t>　２８年　１月　１日～２８年　１月３１日</t>
  </si>
  <si>
    <t>忠富士</t>
  </si>
  <si>
    <t>諒太郎</t>
  </si>
  <si>
    <t>勝忠平</t>
  </si>
  <si>
    <t>飛騨白清</t>
  </si>
  <si>
    <t>越照昌</t>
  </si>
  <si>
    <t>菊福秀</t>
  </si>
  <si>
    <t>第1花国</t>
  </si>
  <si>
    <t>安茂勝</t>
  </si>
  <si>
    <t>藤平茂</t>
  </si>
  <si>
    <t>勝忠鶴</t>
  </si>
  <si>
    <t>隆之国</t>
  </si>
  <si>
    <t>花国安福</t>
  </si>
  <si>
    <t>茂勝栄</t>
  </si>
  <si>
    <t>美津照重</t>
  </si>
  <si>
    <t>福北光</t>
  </si>
  <si>
    <t>花清国</t>
  </si>
  <si>
    <t>安福久</t>
  </si>
  <si>
    <t>百合勝安</t>
  </si>
  <si>
    <t>美国桜</t>
  </si>
  <si>
    <t>上州彩月</t>
  </si>
  <si>
    <t>美津百合</t>
  </si>
  <si>
    <t>直太郎</t>
  </si>
  <si>
    <t>勝早桜5</t>
  </si>
  <si>
    <t>安福勝</t>
  </si>
  <si>
    <t>安平照</t>
  </si>
  <si>
    <t>徳悠翔</t>
  </si>
  <si>
    <t>幸紀雄</t>
  </si>
  <si>
    <t>夏秋花</t>
  </si>
  <si>
    <t>聖香藤</t>
  </si>
  <si>
    <t>亀勝</t>
  </si>
  <si>
    <t>菊花国</t>
  </si>
  <si>
    <t>茂晴花</t>
  </si>
  <si>
    <t>福華１</t>
  </si>
  <si>
    <t>北乃大福</t>
  </si>
  <si>
    <t>平忠勝</t>
  </si>
  <si>
    <t>晴国花</t>
  </si>
  <si>
    <t>安糸福</t>
  </si>
  <si>
    <t>安秀165</t>
  </si>
  <si>
    <t>福安照</t>
  </si>
  <si>
    <t>美津花勝</t>
  </si>
  <si>
    <t>茂重安福</t>
  </si>
  <si>
    <t>茂波</t>
  </si>
  <si>
    <t>1.11</t>
  </si>
  <si>
    <t>1.24</t>
  </si>
  <si>
    <t>1.19</t>
  </si>
  <si>
    <t>1.11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</si>
</sst>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6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5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rgb="FF00206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176" fontId="5" fillId="0" borderId="0" xfId="61" applyNumberFormat="1" applyFont="1">
      <alignment/>
      <protection/>
    </xf>
    <xf numFmtId="176" fontId="0" fillId="0" borderId="0" xfId="0" applyNumberForma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176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176" fontId="42" fillId="0" borderId="11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176" fontId="42" fillId="0" borderId="15" xfId="0" applyNumberFormat="1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176" fontId="42" fillId="0" borderId="16" xfId="0" applyNumberFormat="1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176" fontId="42" fillId="0" borderId="11" xfId="0" applyNumberFormat="1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49" fontId="5" fillId="0" borderId="0" xfId="61" applyNumberFormat="1" applyFont="1">
      <alignment/>
      <protection/>
    </xf>
    <xf numFmtId="49" fontId="0" fillId="0" borderId="0" xfId="0" applyNumberFormat="1" applyAlignment="1">
      <alignment vertical="center"/>
    </xf>
    <xf numFmtId="49" fontId="42" fillId="0" borderId="12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5" fillId="0" borderId="0" xfId="61" applyFont="1" applyAlignment="1">
      <alignment horizontal="right"/>
      <protection/>
    </xf>
    <xf numFmtId="0" fontId="44" fillId="0" borderId="0" xfId="0" applyFont="1" applyAlignment="1">
      <alignment horizontal="center" vertical="center"/>
    </xf>
    <xf numFmtId="0" fontId="6" fillId="0" borderId="0" xfId="61" applyFont="1">
      <alignment/>
      <protection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176" fontId="42" fillId="0" borderId="18" xfId="0" applyNumberFormat="1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176" fontId="42" fillId="0" borderId="18" xfId="0" applyNumberFormat="1" applyFont="1" applyBorder="1" applyAlignment="1">
      <alignment horizontal="center" vertical="center" wrapText="1"/>
    </xf>
    <xf numFmtId="49" fontId="42" fillId="0" borderId="20" xfId="0" applyNumberFormat="1" applyFont="1" applyBorder="1" applyAlignment="1">
      <alignment horizontal="center" vertical="center" wrapText="1"/>
    </xf>
    <xf numFmtId="0" fontId="42" fillId="0" borderId="21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176" fontId="42" fillId="0" borderId="24" xfId="0" applyNumberFormat="1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horizontal="center" vertical="center"/>
    </xf>
    <xf numFmtId="0" fontId="42" fillId="0" borderId="25" xfId="0" applyFont="1" applyBorder="1" applyAlignment="1">
      <alignment vertical="center"/>
    </xf>
    <xf numFmtId="38" fontId="42" fillId="0" borderId="26" xfId="48" applyFont="1" applyBorder="1" applyAlignment="1">
      <alignment vertical="center"/>
    </xf>
    <xf numFmtId="38" fontId="42" fillId="0" borderId="27" xfId="48" applyFont="1" applyBorder="1" applyAlignment="1">
      <alignment vertical="center"/>
    </xf>
    <xf numFmtId="38" fontId="42" fillId="0" borderId="21" xfId="48" applyFont="1" applyBorder="1" applyAlignment="1">
      <alignment vertical="center"/>
    </xf>
    <xf numFmtId="38" fontId="42" fillId="0" borderId="22" xfId="48" applyFont="1" applyBorder="1" applyAlignment="1">
      <alignment vertical="center"/>
    </xf>
    <xf numFmtId="38" fontId="42" fillId="0" borderId="23" xfId="48" applyFont="1" applyBorder="1" applyAlignment="1">
      <alignment vertical="center"/>
    </xf>
    <xf numFmtId="2" fontId="42" fillId="0" borderId="26" xfId="0" applyNumberFormat="1" applyFont="1" applyBorder="1" applyAlignment="1">
      <alignment horizontal="right" vertical="center"/>
    </xf>
    <xf numFmtId="2" fontId="42" fillId="0" borderId="27" xfId="0" applyNumberFormat="1" applyFont="1" applyBorder="1" applyAlignment="1">
      <alignment horizontal="right" vertical="center"/>
    </xf>
    <xf numFmtId="2" fontId="42" fillId="0" borderId="28" xfId="0" applyNumberFormat="1" applyFont="1" applyBorder="1" applyAlignment="1">
      <alignment horizontal="right" vertical="center"/>
    </xf>
    <xf numFmtId="0" fontId="42" fillId="0" borderId="13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" fillId="0" borderId="0" xfId="61" applyFont="1" applyAlignment="1">
      <alignment horizontal="center"/>
      <protection/>
    </xf>
    <xf numFmtId="0" fontId="5" fillId="0" borderId="0" xfId="61" applyFont="1" applyAlignment="1">
      <alignment horizontal="right"/>
      <protection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5" fillId="0" borderId="0" xfId="61" applyNumberFormat="1" applyFont="1" applyAlignment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zoomScalePageLayoutView="0" workbookViewId="0" topLeftCell="A1">
      <pane xSplit="1" topLeftCell="B1" activePane="topRight" state="frozen"/>
      <selection pane="topLeft" activeCell="A82" sqref="A82"/>
      <selection pane="topRight" activeCell="A55" sqref="A55"/>
    </sheetView>
  </sheetViews>
  <sheetFormatPr defaultColWidth="9.140625" defaultRowHeight="15"/>
  <cols>
    <col min="1" max="1" width="5.140625" style="0" customWidth="1"/>
    <col min="2" max="2" width="11.140625" style="0" customWidth="1"/>
    <col min="3" max="3" width="5.57421875" style="0" customWidth="1"/>
    <col min="4" max="4" width="11.00390625" style="3" customWidth="1"/>
    <col min="5" max="6" width="6.57421875" style="0" customWidth="1"/>
    <col min="7" max="8" width="9.140625" style="3" customWidth="1"/>
    <col min="9" max="9" width="5.57421875" style="20" customWidth="1"/>
    <col min="10" max="10" width="5.57421875" style="0" customWidth="1"/>
    <col min="11" max="11" width="11.00390625" style="3" customWidth="1"/>
    <col min="12" max="13" width="6.57421875" style="0" customWidth="1"/>
    <col min="14" max="15" width="9.140625" style="3" customWidth="1"/>
    <col min="16" max="16" width="5.57421875" style="0" customWidth="1"/>
    <col min="17" max="17" width="6.140625" style="0" customWidth="1"/>
    <col min="18" max="18" width="11.00390625" style="3" customWidth="1"/>
    <col min="19" max="20" width="6.57421875" style="0" customWidth="1"/>
    <col min="21" max="22" width="9.140625" style="3" customWidth="1"/>
    <col min="23" max="23" width="5.57421875" style="0" customWidth="1"/>
  </cols>
  <sheetData>
    <row r="1" spans="1:23" s="23" customFormat="1" ht="17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17" ht="14.25">
      <c r="A2" s="1" t="s">
        <v>1</v>
      </c>
      <c r="B2" s="1" t="s">
        <v>37</v>
      </c>
      <c r="C2" s="1"/>
      <c r="D2" s="2"/>
      <c r="E2" s="1"/>
      <c r="F2" s="1"/>
      <c r="G2" s="2"/>
      <c r="H2" s="2"/>
      <c r="I2" s="19"/>
      <c r="J2" s="1"/>
      <c r="K2" s="2"/>
      <c r="L2" s="1"/>
      <c r="M2" s="1"/>
      <c r="N2" s="2"/>
      <c r="O2" s="2"/>
      <c r="P2" s="1"/>
      <c r="Q2" s="1"/>
    </row>
    <row r="3" spans="1:23" ht="14.25">
      <c r="A3" s="1" t="s">
        <v>15</v>
      </c>
      <c r="B3" s="1"/>
      <c r="C3" s="1"/>
      <c r="D3" s="2"/>
      <c r="E3" s="1"/>
      <c r="F3" s="1"/>
      <c r="G3" s="2"/>
      <c r="H3" s="2"/>
      <c r="I3" s="19"/>
      <c r="J3" s="1"/>
      <c r="K3" s="2"/>
      <c r="L3" s="1"/>
      <c r="M3" s="1"/>
      <c r="N3" s="2"/>
      <c r="O3" s="2"/>
      <c r="P3" s="53" t="s">
        <v>29</v>
      </c>
      <c r="Q3" s="53"/>
      <c r="R3" s="53"/>
      <c r="S3" s="53"/>
      <c r="T3" s="53"/>
      <c r="U3" s="53"/>
      <c r="V3" s="53"/>
      <c r="W3" s="53"/>
    </row>
    <row r="4" ht="14.25" thickBot="1"/>
    <row r="5" spans="1:23" s="4" customFormat="1" ht="24" customHeight="1" thickTop="1">
      <c r="A5" s="56" t="s">
        <v>2</v>
      </c>
      <c r="B5" s="58" t="s">
        <v>3</v>
      </c>
      <c r="C5" s="49" t="s">
        <v>4</v>
      </c>
      <c r="D5" s="50"/>
      <c r="E5" s="50"/>
      <c r="F5" s="50"/>
      <c r="G5" s="50"/>
      <c r="H5" s="50"/>
      <c r="I5" s="51"/>
      <c r="J5" s="49" t="s">
        <v>5</v>
      </c>
      <c r="K5" s="50"/>
      <c r="L5" s="50"/>
      <c r="M5" s="50"/>
      <c r="N5" s="50"/>
      <c r="O5" s="50"/>
      <c r="P5" s="51"/>
      <c r="Q5" s="49" t="s">
        <v>13</v>
      </c>
      <c r="R5" s="50"/>
      <c r="S5" s="50"/>
      <c r="T5" s="50"/>
      <c r="U5" s="50"/>
      <c r="V5" s="50"/>
      <c r="W5" s="51"/>
    </row>
    <row r="6" spans="1:23" s="4" customFormat="1" ht="29.25" thickBot="1">
      <c r="A6" s="57"/>
      <c r="B6" s="59"/>
      <c r="C6" s="5" t="s">
        <v>6</v>
      </c>
      <c r="D6" s="6" t="s">
        <v>7</v>
      </c>
      <c r="E6" s="7" t="s">
        <v>8</v>
      </c>
      <c r="F6" s="7" t="s">
        <v>9</v>
      </c>
      <c r="G6" s="8" t="s">
        <v>10</v>
      </c>
      <c r="H6" s="8" t="s">
        <v>11</v>
      </c>
      <c r="I6" s="21" t="s">
        <v>12</v>
      </c>
      <c r="J6" s="5" t="s">
        <v>6</v>
      </c>
      <c r="K6" s="6" t="s">
        <v>7</v>
      </c>
      <c r="L6" s="7" t="s">
        <v>8</v>
      </c>
      <c r="M6" s="7" t="s">
        <v>9</v>
      </c>
      <c r="N6" s="8" t="s">
        <v>10</v>
      </c>
      <c r="O6" s="8" t="s">
        <v>11</v>
      </c>
      <c r="P6" s="9" t="s">
        <v>12</v>
      </c>
      <c r="Q6" s="5" t="s">
        <v>6</v>
      </c>
      <c r="R6" s="6" t="s">
        <v>7</v>
      </c>
      <c r="S6" s="7" t="s">
        <v>8</v>
      </c>
      <c r="T6" s="7" t="s">
        <v>9</v>
      </c>
      <c r="U6" s="8" t="s">
        <v>10</v>
      </c>
      <c r="V6" s="8" t="s">
        <v>11</v>
      </c>
      <c r="W6" s="9" t="s">
        <v>12</v>
      </c>
    </row>
    <row r="7" spans="1:23" s="4" customFormat="1" ht="15" thickTop="1">
      <c r="A7" s="10">
        <v>1</v>
      </c>
      <c r="B7" s="41" t="s">
        <v>38</v>
      </c>
      <c r="C7" s="10">
        <v>0</v>
      </c>
      <c r="D7" s="12">
        <v>0</v>
      </c>
      <c r="E7" s="13">
        <v>0</v>
      </c>
      <c r="F7" s="13">
        <v>0</v>
      </c>
      <c r="G7" s="12">
        <v>0</v>
      </c>
      <c r="H7" s="12">
        <v>0</v>
      </c>
      <c r="I7" s="46">
        <v>0</v>
      </c>
      <c r="J7" s="10">
        <v>1</v>
      </c>
      <c r="K7" s="12">
        <v>663120</v>
      </c>
      <c r="L7" s="13">
        <v>171</v>
      </c>
      <c r="M7" s="13">
        <v>129</v>
      </c>
      <c r="N7" s="12">
        <f>SUM(K7/L7)</f>
        <v>3877.8947368421054</v>
      </c>
      <c r="O7" s="12">
        <f>SUM(K7/M7)</f>
        <v>5140.46511627907</v>
      </c>
      <c r="P7" s="46">
        <f aca="true" t="shared" si="0" ref="P7:P52">SUM(O7/N7)</f>
        <v>1.3255813953488371</v>
      </c>
      <c r="Q7" s="10">
        <f aca="true" t="shared" si="1" ref="Q7:Q38">SUM(C7,J7)</f>
        <v>1</v>
      </c>
      <c r="R7" s="12">
        <v>663120</v>
      </c>
      <c r="S7" s="13">
        <v>171</v>
      </c>
      <c r="T7" s="13">
        <v>129</v>
      </c>
      <c r="U7" s="12">
        <f>SUM(R7/S7)</f>
        <v>3877.8947368421054</v>
      </c>
      <c r="V7" s="12">
        <f>SUM(R7/T7)</f>
        <v>5140.46511627907</v>
      </c>
      <c r="W7" s="46">
        <f aca="true" t="shared" si="2" ref="W7:W53">SUM(V7/U7)</f>
        <v>1.3255813953488371</v>
      </c>
    </row>
    <row r="8" spans="1:23" s="4" customFormat="1" ht="14.25">
      <c r="A8" s="11">
        <v>2</v>
      </c>
      <c r="B8" s="42" t="s">
        <v>33</v>
      </c>
      <c r="C8" s="11">
        <v>0</v>
      </c>
      <c r="D8" s="14">
        <v>0</v>
      </c>
      <c r="E8" s="15">
        <v>0</v>
      </c>
      <c r="F8" s="15">
        <v>0</v>
      </c>
      <c r="G8" s="14">
        <v>0</v>
      </c>
      <c r="H8" s="14">
        <v>0</v>
      </c>
      <c r="I8" s="47">
        <v>0</v>
      </c>
      <c r="J8" s="11">
        <v>2</v>
      </c>
      <c r="K8" s="14">
        <v>613980</v>
      </c>
      <c r="L8" s="15">
        <v>177</v>
      </c>
      <c r="M8" s="15">
        <v>143</v>
      </c>
      <c r="N8" s="14">
        <v>3479</v>
      </c>
      <c r="O8" s="14">
        <v>4309</v>
      </c>
      <c r="P8" s="47">
        <f t="shared" si="0"/>
        <v>1.2385743029606209</v>
      </c>
      <c r="Q8" s="11">
        <f t="shared" si="1"/>
        <v>2</v>
      </c>
      <c r="R8" s="14">
        <v>613980</v>
      </c>
      <c r="S8" s="15">
        <v>177</v>
      </c>
      <c r="T8" s="15">
        <v>143</v>
      </c>
      <c r="U8" s="14">
        <v>3479</v>
      </c>
      <c r="V8" s="14">
        <v>4309</v>
      </c>
      <c r="W8" s="47">
        <f t="shared" si="2"/>
        <v>1.2385743029606209</v>
      </c>
    </row>
    <row r="9" spans="1:23" s="4" customFormat="1" ht="14.25">
      <c r="A9" s="11">
        <v>3</v>
      </c>
      <c r="B9" s="42" t="s">
        <v>39</v>
      </c>
      <c r="C9" s="11">
        <v>2</v>
      </c>
      <c r="D9" s="14">
        <v>530820</v>
      </c>
      <c r="E9" s="15">
        <v>166</v>
      </c>
      <c r="F9" s="15">
        <v>131</v>
      </c>
      <c r="G9" s="14">
        <v>3198</v>
      </c>
      <c r="H9" s="14">
        <v>4052</v>
      </c>
      <c r="I9" s="47">
        <f aca="true" t="shared" si="3" ref="I9:I53">SUM(H9/G9)</f>
        <v>1.2670419011882426</v>
      </c>
      <c r="J9" s="11">
        <v>5</v>
      </c>
      <c r="K9" s="14">
        <v>608904</v>
      </c>
      <c r="L9" s="15">
        <v>149</v>
      </c>
      <c r="M9" s="15">
        <v>127</v>
      </c>
      <c r="N9" s="14">
        <v>4076</v>
      </c>
      <c r="O9" s="14">
        <v>4802</v>
      </c>
      <c r="P9" s="47">
        <f t="shared" si="0"/>
        <v>1.178115799803729</v>
      </c>
      <c r="Q9" s="11">
        <f t="shared" si="1"/>
        <v>7</v>
      </c>
      <c r="R9" s="14">
        <v>586594</v>
      </c>
      <c r="S9" s="15">
        <v>154</v>
      </c>
      <c r="T9" s="15">
        <v>128</v>
      </c>
      <c r="U9" s="14">
        <v>3806</v>
      </c>
      <c r="V9" s="14">
        <v>4583</v>
      </c>
      <c r="W9" s="47">
        <f t="shared" si="2"/>
        <v>1.2041513399894903</v>
      </c>
    </row>
    <row r="10" spans="1:23" s="4" customFormat="1" ht="14.25">
      <c r="A10" s="11">
        <v>4</v>
      </c>
      <c r="B10" s="42" t="s">
        <v>40</v>
      </c>
      <c r="C10" s="11">
        <v>5</v>
      </c>
      <c r="D10" s="14">
        <v>482328</v>
      </c>
      <c r="E10" s="15">
        <v>154</v>
      </c>
      <c r="F10" s="15">
        <v>118</v>
      </c>
      <c r="G10" s="14">
        <v>3140</v>
      </c>
      <c r="H10" s="14">
        <v>4081</v>
      </c>
      <c r="I10" s="47">
        <f t="shared" si="3"/>
        <v>1.2996815286624204</v>
      </c>
      <c r="J10" s="11">
        <v>7</v>
      </c>
      <c r="K10" s="14">
        <v>654326</v>
      </c>
      <c r="L10" s="15">
        <v>161</v>
      </c>
      <c r="M10" s="15">
        <v>124</v>
      </c>
      <c r="N10" s="14">
        <v>4068</v>
      </c>
      <c r="O10" s="14">
        <v>5277</v>
      </c>
      <c r="P10" s="47">
        <f t="shared" si="0"/>
        <v>1.297197640117994</v>
      </c>
      <c r="Q10" s="11">
        <f t="shared" si="1"/>
        <v>12</v>
      </c>
      <c r="R10" s="14">
        <v>582660</v>
      </c>
      <c r="S10" s="15">
        <v>158</v>
      </c>
      <c r="T10" s="15">
        <v>122</v>
      </c>
      <c r="U10" s="14">
        <v>3692</v>
      </c>
      <c r="V10" s="14">
        <v>4792</v>
      </c>
      <c r="W10" s="47">
        <f t="shared" si="2"/>
        <v>1.2979414951245938</v>
      </c>
    </row>
    <row r="11" spans="1:23" s="4" customFormat="1" ht="14.25">
      <c r="A11" s="11">
        <v>5</v>
      </c>
      <c r="B11" s="42" t="s">
        <v>41</v>
      </c>
      <c r="C11" s="11">
        <v>0</v>
      </c>
      <c r="D11" s="14">
        <v>0</v>
      </c>
      <c r="E11" s="15">
        <v>0</v>
      </c>
      <c r="F11" s="15">
        <v>0</v>
      </c>
      <c r="G11" s="14">
        <v>0</v>
      </c>
      <c r="H11" s="14">
        <v>0</v>
      </c>
      <c r="I11" s="47">
        <v>0</v>
      </c>
      <c r="J11" s="11">
        <v>1</v>
      </c>
      <c r="K11" s="14">
        <v>581040</v>
      </c>
      <c r="L11" s="15">
        <v>181</v>
      </c>
      <c r="M11" s="15">
        <v>131</v>
      </c>
      <c r="N11" s="14">
        <f>SUM(K11/L11)</f>
        <v>3210.1657458563536</v>
      </c>
      <c r="O11" s="14">
        <f>SUM(K11/M11)</f>
        <v>4435.419847328244</v>
      </c>
      <c r="P11" s="47">
        <f t="shared" si="0"/>
        <v>1.381679389312977</v>
      </c>
      <c r="Q11" s="11">
        <f t="shared" si="1"/>
        <v>1</v>
      </c>
      <c r="R11" s="14">
        <v>581040</v>
      </c>
      <c r="S11" s="15">
        <v>181</v>
      </c>
      <c r="T11" s="15">
        <v>131</v>
      </c>
      <c r="U11" s="14">
        <f>SUM(R11/S11)</f>
        <v>3210.1657458563536</v>
      </c>
      <c r="V11" s="14">
        <f>SUM(R11/T11)</f>
        <v>4435.419847328244</v>
      </c>
      <c r="W11" s="47">
        <f t="shared" si="2"/>
        <v>1.381679389312977</v>
      </c>
    </row>
    <row r="12" spans="1:23" s="4" customFormat="1" ht="14.25">
      <c r="A12" s="11">
        <v>6</v>
      </c>
      <c r="B12" s="42" t="s">
        <v>42</v>
      </c>
      <c r="C12" s="11">
        <v>0</v>
      </c>
      <c r="D12" s="14">
        <v>0</v>
      </c>
      <c r="E12" s="15">
        <v>0</v>
      </c>
      <c r="F12" s="15">
        <v>0</v>
      </c>
      <c r="G12" s="14">
        <v>0</v>
      </c>
      <c r="H12" s="14">
        <v>0</v>
      </c>
      <c r="I12" s="47">
        <v>0</v>
      </c>
      <c r="J12" s="11">
        <v>1</v>
      </c>
      <c r="K12" s="14">
        <v>573480</v>
      </c>
      <c r="L12" s="15">
        <v>146</v>
      </c>
      <c r="M12" s="15">
        <v>118</v>
      </c>
      <c r="N12" s="14">
        <f>SUM(K12/L12)</f>
        <v>3927.945205479452</v>
      </c>
      <c r="O12" s="14">
        <f>SUM(K12/M12)</f>
        <v>4860</v>
      </c>
      <c r="P12" s="47">
        <f t="shared" si="0"/>
        <v>1.2372881355932204</v>
      </c>
      <c r="Q12" s="11">
        <f t="shared" si="1"/>
        <v>1</v>
      </c>
      <c r="R12" s="14">
        <v>573480</v>
      </c>
      <c r="S12" s="15">
        <v>146</v>
      </c>
      <c r="T12" s="15">
        <v>118</v>
      </c>
      <c r="U12" s="14">
        <f>SUM(R12/S12)</f>
        <v>3927.945205479452</v>
      </c>
      <c r="V12" s="14">
        <f>SUM(R12/T12)</f>
        <v>4860</v>
      </c>
      <c r="W12" s="47">
        <f t="shared" si="2"/>
        <v>1.2372881355932204</v>
      </c>
    </row>
    <row r="13" spans="1:23" s="4" customFormat="1" ht="14.25">
      <c r="A13" s="11">
        <v>7</v>
      </c>
      <c r="B13" s="42" t="s">
        <v>43</v>
      </c>
      <c r="C13" s="11">
        <v>0</v>
      </c>
      <c r="D13" s="14">
        <v>0</v>
      </c>
      <c r="E13" s="15">
        <v>0</v>
      </c>
      <c r="F13" s="15">
        <v>0</v>
      </c>
      <c r="G13" s="14">
        <v>0</v>
      </c>
      <c r="H13" s="14">
        <v>0</v>
      </c>
      <c r="I13" s="47">
        <v>0</v>
      </c>
      <c r="J13" s="11">
        <v>1</v>
      </c>
      <c r="K13" s="14">
        <v>569160</v>
      </c>
      <c r="L13" s="15">
        <v>156</v>
      </c>
      <c r="M13" s="15">
        <v>120</v>
      </c>
      <c r="N13" s="14">
        <f>SUM(K13/L13)</f>
        <v>3648.4615384615386</v>
      </c>
      <c r="O13" s="14">
        <f>SUM(K13/M13)</f>
        <v>4743</v>
      </c>
      <c r="P13" s="47">
        <f t="shared" si="0"/>
        <v>1.3</v>
      </c>
      <c r="Q13" s="11">
        <f t="shared" si="1"/>
        <v>1</v>
      </c>
      <c r="R13" s="14">
        <v>569160</v>
      </c>
      <c r="S13" s="15">
        <v>156</v>
      </c>
      <c r="T13" s="15">
        <v>120</v>
      </c>
      <c r="U13" s="14">
        <f>SUM(R13/S13)</f>
        <v>3648.4615384615386</v>
      </c>
      <c r="V13" s="14">
        <f>SUM(R13/T13)</f>
        <v>4743</v>
      </c>
      <c r="W13" s="47">
        <f t="shared" si="2"/>
        <v>1.3</v>
      </c>
    </row>
    <row r="14" spans="1:23" s="4" customFormat="1" ht="14.25">
      <c r="A14" s="11">
        <v>8</v>
      </c>
      <c r="B14" s="42" t="s">
        <v>35</v>
      </c>
      <c r="C14" s="11">
        <v>0</v>
      </c>
      <c r="D14" s="14">
        <v>0</v>
      </c>
      <c r="E14" s="15">
        <v>0</v>
      </c>
      <c r="F14" s="15">
        <v>0</v>
      </c>
      <c r="G14" s="14">
        <v>0</v>
      </c>
      <c r="H14" s="14">
        <v>0</v>
      </c>
      <c r="I14" s="47">
        <v>0</v>
      </c>
      <c r="J14" s="11">
        <v>3</v>
      </c>
      <c r="K14" s="14">
        <v>560520</v>
      </c>
      <c r="L14" s="15">
        <v>138</v>
      </c>
      <c r="M14" s="15">
        <v>118</v>
      </c>
      <c r="N14" s="14">
        <v>4091</v>
      </c>
      <c r="O14" s="14">
        <v>4737</v>
      </c>
      <c r="P14" s="47">
        <f t="shared" si="0"/>
        <v>1.1579076020532877</v>
      </c>
      <c r="Q14" s="11">
        <f t="shared" si="1"/>
        <v>3</v>
      </c>
      <c r="R14" s="14">
        <v>560520</v>
      </c>
      <c r="S14" s="15">
        <v>137</v>
      </c>
      <c r="T14" s="15">
        <v>118</v>
      </c>
      <c r="U14" s="14">
        <f>SUM(R14/S14)</f>
        <v>4091.3868613138684</v>
      </c>
      <c r="V14" s="14">
        <v>4737</v>
      </c>
      <c r="W14" s="47">
        <f t="shared" si="2"/>
        <v>1.1577981160351103</v>
      </c>
    </row>
    <row r="15" spans="1:23" s="4" customFormat="1" ht="14.25">
      <c r="A15" s="11">
        <v>9</v>
      </c>
      <c r="B15" s="42" t="s">
        <v>34</v>
      </c>
      <c r="C15" s="11">
        <v>13</v>
      </c>
      <c r="D15" s="14">
        <v>460412</v>
      </c>
      <c r="E15" s="15">
        <v>139</v>
      </c>
      <c r="F15" s="15">
        <v>117</v>
      </c>
      <c r="G15" s="14">
        <v>3307</v>
      </c>
      <c r="H15" s="14">
        <v>3938</v>
      </c>
      <c r="I15" s="47">
        <f t="shared" si="3"/>
        <v>1.190807378288479</v>
      </c>
      <c r="J15" s="11">
        <v>19</v>
      </c>
      <c r="K15" s="14">
        <v>603606</v>
      </c>
      <c r="L15" s="15">
        <v>156</v>
      </c>
      <c r="M15" s="15">
        <v>118</v>
      </c>
      <c r="N15" s="14">
        <v>3875</v>
      </c>
      <c r="O15" s="14">
        <v>5099</v>
      </c>
      <c r="P15" s="47">
        <f t="shared" si="0"/>
        <v>1.3158709677419356</v>
      </c>
      <c r="Q15" s="11">
        <f t="shared" si="1"/>
        <v>32</v>
      </c>
      <c r="R15" s="14">
        <v>545434</v>
      </c>
      <c r="S15" s="15">
        <v>149</v>
      </c>
      <c r="T15" s="15">
        <v>118</v>
      </c>
      <c r="U15" s="14">
        <v>3659</v>
      </c>
      <c r="V15" s="14">
        <v>4631</v>
      </c>
      <c r="W15" s="47">
        <f t="shared" si="2"/>
        <v>1.265646351462148</v>
      </c>
    </row>
    <row r="16" spans="1:23" s="4" customFormat="1" ht="14.25">
      <c r="A16" s="11">
        <v>10</v>
      </c>
      <c r="B16" s="42" t="s">
        <v>44</v>
      </c>
      <c r="C16" s="11">
        <v>0</v>
      </c>
      <c r="D16" s="14">
        <v>0</v>
      </c>
      <c r="E16" s="15">
        <v>0</v>
      </c>
      <c r="F16" s="15">
        <v>0</v>
      </c>
      <c r="G16" s="14">
        <v>0</v>
      </c>
      <c r="H16" s="14">
        <v>0</v>
      </c>
      <c r="I16" s="47">
        <v>0</v>
      </c>
      <c r="J16" s="11">
        <v>1</v>
      </c>
      <c r="K16" s="14">
        <v>544320</v>
      </c>
      <c r="L16" s="15">
        <v>128</v>
      </c>
      <c r="M16" s="15">
        <v>126</v>
      </c>
      <c r="N16" s="14">
        <f>SUM(K16/L16)</f>
        <v>4252.5</v>
      </c>
      <c r="O16" s="14">
        <f>SUM(K16/M16)</f>
        <v>4320</v>
      </c>
      <c r="P16" s="47">
        <f t="shared" si="0"/>
        <v>1.0158730158730158</v>
      </c>
      <c r="Q16" s="11">
        <f t="shared" si="1"/>
        <v>1</v>
      </c>
      <c r="R16" s="14">
        <v>544320</v>
      </c>
      <c r="S16" s="15">
        <v>128</v>
      </c>
      <c r="T16" s="15">
        <v>126</v>
      </c>
      <c r="U16" s="14">
        <f>SUM(R16/S16)</f>
        <v>4252.5</v>
      </c>
      <c r="V16" s="14">
        <f>SUM(R16/T16)</f>
        <v>4320</v>
      </c>
      <c r="W16" s="47">
        <f t="shared" si="2"/>
        <v>1.0158730158730158</v>
      </c>
    </row>
    <row r="17" spans="1:23" s="4" customFormat="1" ht="14.25">
      <c r="A17" s="11">
        <v>11</v>
      </c>
      <c r="B17" s="42" t="s">
        <v>45</v>
      </c>
      <c r="C17" s="11">
        <v>2</v>
      </c>
      <c r="D17" s="14">
        <v>361260</v>
      </c>
      <c r="E17" s="15">
        <v>99</v>
      </c>
      <c r="F17" s="15">
        <v>96</v>
      </c>
      <c r="G17" s="14">
        <f>SUM(D17/E17)</f>
        <v>3649.090909090909</v>
      </c>
      <c r="H17" s="14">
        <v>3783</v>
      </c>
      <c r="I17" s="47">
        <f t="shared" si="3"/>
        <v>1.036696562032885</v>
      </c>
      <c r="J17" s="11">
        <v>12</v>
      </c>
      <c r="K17" s="14">
        <v>571680</v>
      </c>
      <c r="L17" s="15">
        <v>165</v>
      </c>
      <c r="M17" s="15">
        <v>120</v>
      </c>
      <c r="N17" s="14">
        <v>3463</v>
      </c>
      <c r="O17" s="14">
        <v>4754</v>
      </c>
      <c r="P17" s="47">
        <f t="shared" si="0"/>
        <v>1.3727981518914236</v>
      </c>
      <c r="Q17" s="11">
        <f t="shared" si="1"/>
        <v>14</v>
      </c>
      <c r="R17" s="14">
        <v>541620</v>
      </c>
      <c r="S17" s="15">
        <v>156</v>
      </c>
      <c r="T17" s="15">
        <v>117</v>
      </c>
      <c r="U17" s="14">
        <v>3480</v>
      </c>
      <c r="V17" s="14">
        <v>4641</v>
      </c>
      <c r="W17" s="47">
        <f t="shared" si="2"/>
        <v>1.3336206896551723</v>
      </c>
    </row>
    <row r="18" spans="1:23" s="4" customFormat="1" ht="14.25">
      <c r="A18" s="11">
        <v>12</v>
      </c>
      <c r="B18" s="42" t="s">
        <v>46</v>
      </c>
      <c r="C18" s="11">
        <v>0</v>
      </c>
      <c r="D18" s="14">
        <v>0</v>
      </c>
      <c r="E18" s="15">
        <v>0</v>
      </c>
      <c r="F18" s="15">
        <v>0</v>
      </c>
      <c r="G18" s="14">
        <v>0</v>
      </c>
      <c r="H18" s="14">
        <v>0</v>
      </c>
      <c r="I18" s="47">
        <v>0</v>
      </c>
      <c r="J18" s="11">
        <v>1</v>
      </c>
      <c r="K18" s="14">
        <v>540000</v>
      </c>
      <c r="L18" s="15">
        <v>144</v>
      </c>
      <c r="M18" s="15">
        <v>127</v>
      </c>
      <c r="N18" s="14">
        <f>SUM(K18/L18)</f>
        <v>3750</v>
      </c>
      <c r="O18" s="14">
        <f>SUM(K18/M18)</f>
        <v>4251.968503937008</v>
      </c>
      <c r="P18" s="47">
        <f t="shared" si="0"/>
        <v>1.1338582677165354</v>
      </c>
      <c r="Q18" s="11">
        <f t="shared" si="1"/>
        <v>1</v>
      </c>
      <c r="R18" s="14">
        <v>540000</v>
      </c>
      <c r="S18" s="15">
        <v>144</v>
      </c>
      <c r="T18" s="15">
        <v>127</v>
      </c>
      <c r="U18" s="14">
        <f>SUM(R18/S18)</f>
        <v>3750</v>
      </c>
      <c r="V18" s="14">
        <f>SUM(R18/T18)</f>
        <v>4251.968503937008</v>
      </c>
      <c r="W18" s="47">
        <f t="shared" si="2"/>
        <v>1.1338582677165354</v>
      </c>
    </row>
    <row r="19" spans="1:23" s="4" customFormat="1" ht="14.25">
      <c r="A19" s="11">
        <v>13</v>
      </c>
      <c r="B19" s="42" t="s">
        <v>47</v>
      </c>
      <c r="C19" s="11">
        <v>0</v>
      </c>
      <c r="D19" s="14">
        <v>0</v>
      </c>
      <c r="E19" s="15">
        <v>0</v>
      </c>
      <c r="F19" s="15">
        <v>0</v>
      </c>
      <c r="G19" s="14">
        <v>0</v>
      </c>
      <c r="H19" s="14">
        <v>0</v>
      </c>
      <c r="I19" s="47">
        <v>0</v>
      </c>
      <c r="J19" s="11">
        <v>2</v>
      </c>
      <c r="K19" s="14">
        <v>534060</v>
      </c>
      <c r="L19" s="15">
        <v>140</v>
      </c>
      <c r="M19" s="15">
        <v>136</v>
      </c>
      <c r="N19" s="14">
        <v>3828</v>
      </c>
      <c r="O19" s="14">
        <v>3941</v>
      </c>
      <c r="P19" s="47">
        <f t="shared" si="0"/>
        <v>1.0295193312434692</v>
      </c>
      <c r="Q19" s="11">
        <f t="shared" si="1"/>
        <v>2</v>
      </c>
      <c r="R19" s="14">
        <v>534060</v>
      </c>
      <c r="S19" s="15">
        <v>140</v>
      </c>
      <c r="T19" s="15">
        <v>136</v>
      </c>
      <c r="U19" s="14">
        <v>3828</v>
      </c>
      <c r="V19" s="14">
        <v>3941</v>
      </c>
      <c r="W19" s="47">
        <f t="shared" si="2"/>
        <v>1.0295193312434692</v>
      </c>
    </row>
    <row r="20" spans="1:23" s="4" customFormat="1" ht="14.25">
      <c r="A20" s="11">
        <v>14</v>
      </c>
      <c r="B20" s="42" t="s">
        <v>48</v>
      </c>
      <c r="C20" s="11">
        <v>2</v>
      </c>
      <c r="D20" s="14">
        <v>508140</v>
      </c>
      <c r="E20" s="15">
        <v>154</v>
      </c>
      <c r="F20" s="15">
        <v>129</v>
      </c>
      <c r="G20" s="14">
        <v>3310</v>
      </c>
      <c r="H20" s="14">
        <v>3954</v>
      </c>
      <c r="I20" s="47">
        <f t="shared" si="3"/>
        <v>1.1945619335347433</v>
      </c>
      <c r="J20" s="11">
        <v>3</v>
      </c>
      <c r="K20" s="14">
        <v>547200</v>
      </c>
      <c r="L20" s="15">
        <v>156</v>
      </c>
      <c r="M20" s="15">
        <v>124</v>
      </c>
      <c r="N20" s="14">
        <v>3500</v>
      </c>
      <c r="O20" s="14">
        <v>4425</v>
      </c>
      <c r="P20" s="47">
        <f t="shared" si="0"/>
        <v>1.2642857142857142</v>
      </c>
      <c r="Q20" s="11">
        <f t="shared" si="1"/>
        <v>5</v>
      </c>
      <c r="R20" s="14">
        <v>531576</v>
      </c>
      <c r="S20" s="15">
        <v>155</v>
      </c>
      <c r="T20" s="15">
        <v>126</v>
      </c>
      <c r="U20" s="14">
        <v>3425</v>
      </c>
      <c r="V20" s="14">
        <v>4232</v>
      </c>
      <c r="W20" s="47">
        <f t="shared" si="2"/>
        <v>1.2356204379562044</v>
      </c>
    </row>
    <row r="21" spans="1:23" s="4" customFormat="1" ht="14.25">
      <c r="A21" s="11">
        <v>15</v>
      </c>
      <c r="B21" s="42" t="s">
        <v>49</v>
      </c>
      <c r="C21" s="11">
        <v>1</v>
      </c>
      <c r="D21" s="14">
        <v>470880</v>
      </c>
      <c r="E21" s="15">
        <v>148</v>
      </c>
      <c r="F21" s="15">
        <v>142</v>
      </c>
      <c r="G21" s="14">
        <v>3182</v>
      </c>
      <c r="H21" s="14">
        <v>3316</v>
      </c>
      <c r="I21" s="47">
        <f t="shared" si="3"/>
        <v>1.0421118793211817</v>
      </c>
      <c r="J21" s="11">
        <v>3</v>
      </c>
      <c r="K21" s="14">
        <v>536040</v>
      </c>
      <c r="L21" s="15">
        <v>163</v>
      </c>
      <c r="M21" s="15">
        <v>134</v>
      </c>
      <c r="N21" s="14">
        <v>3282</v>
      </c>
      <c r="O21" s="14">
        <v>4010</v>
      </c>
      <c r="P21" s="47">
        <f t="shared" si="0"/>
        <v>1.2218159658744667</v>
      </c>
      <c r="Q21" s="11">
        <f t="shared" si="1"/>
        <v>4</v>
      </c>
      <c r="R21" s="14">
        <v>519750</v>
      </c>
      <c r="S21" s="15">
        <v>160</v>
      </c>
      <c r="T21" s="15">
        <v>136</v>
      </c>
      <c r="U21" s="14">
        <v>3259</v>
      </c>
      <c r="V21" s="14">
        <v>3829</v>
      </c>
      <c r="W21" s="47">
        <f t="shared" si="2"/>
        <v>1.1749002761583307</v>
      </c>
    </row>
    <row r="22" spans="1:23" s="4" customFormat="1" ht="14.25">
      <c r="A22" s="11">
        <v>16</v>
      </c>
      <c r="B22" s="42" t="s">
        <v>50</v>
      </c>
      <c r="C22" s="11">
        <v>1</v>
      </c>
      <c r="D22" s="14">
        <v>482760</v>
      </c>
      <c r="E22" s="15">
        <v>182</v>
      </c>
      <c r="F22" s="15">
        <v>145</v>
      </c>
      <c r="G22" s="14">
        <f>SUM(D22/E22)</f>
        <v>2652.5274725274726</v>
      </c>
      <c r="H22" s="14">
        <f>SUM(D22/F22)</f>
        <v>3329.3793103448274</v>
      </c>
      <c r="I22" s="47">
        <f t="shared" si="3"/>
        <v>1.2551724137931033</v>
      </c>
      <c r="J22" s="11">
        <v>2</v>
      </c>
      <c r="K22" s="14">
        <v>535140</v>
      </c>
      <c r="L22" s="15">
        <v>187</v>
      </c>
      <c r="M22" s="15">
        <v>132</v>
      </c>
      <c r="N22" s="14">
        <v>2862</v>
      </c>
      <c r="O22" s="14">
        <v>4070</v>
      </c>
      <c r="P22" s="47">
        <f t="shared" si="0"/>
        <v>1.4220824598183088</v>
      </c>
      <c r="Q22" s="11">
        <f t="shared" si="1"/>
        <v>3</v>
      </c>
      <c r="R22" s="14">
        <v>517680</v>
      </c>
      <c r="S22" s="15">
        <v>185</v>
      </c>
      <c r="T22" s="15">
        <v>136</v>
      </c>
      <c r="U22" s="14">
        <v>2793</v>
      </c>
      <c r="V22" s="14">
        <v>3806</v>
      </c>
      <c r="W22" s="47">
        <f t="shared" si="2"/>
        <v>1.3626924453992124</v>
      </c>
    </row>
    <row r="23" spans="1:23" s="4" customFormat="1" ht="14.25">
      <c r="A23" s="11">
        <v>17</v>
      </c>
      <c r="B23" s="42" t="s">
        <v>51</v>
      </c>
      <c r="C23" s="11">
        <v>15</v>
      </c>
      <c r="D23" s="14">
        <v>457848</v>
      </c>
      <c r="E23" s="15">
        <v>140</v>
      </c>
      <c r="F23" s="15">
        <v>127</v>
      </c>
      <c r="G23" s="14">
        <v>3272</v>
      </c>
      <c r="H23" s="14">
        <v>3605</v>
      </c>
      <c r="I23" s="47">
        <f t="shared" si="3"/>
        <v>1.1017726161369192</v>
      </c>
      <c r="J23" s="11">
        <v>24</v>
      </c>
      <c r="K23" s="14">
        <v>553500</v>
      </c>
      <c r="L23" s="15">
        <v>150</v>
      </c>
      <c r="M23" s="15">
        <v>122</v>
      </c>
      <c r="N23" s="14">
        <v>3695</v>
      </c>
      <c r="O23" s="14">
        <v>4546</v>
      </c>
      <c r="P23" s="47">
        <f t="shared" si="0"/>
        <v>1.2303112313937754</v>
      </c>
      <c r="Q23" s="11">
        <f t="shared" si="1"/>
        <v>39</v>
      </c>
      <c r="R23" s="14">
        <v>516711</v>
      </c>
      <c r="S23" s="15">
        <v>146</v>
      </c>
      <c r="T23" s="15">
        <v>124</v>
      </c>
      <c r="U23" s="14">
        <v>3539</v>
      </c>
      <c r="V23" s="14">
        <v>4175</v>
      </c>
      <c r="W23" s="47">
        <f t="shared" si="2"/>
        <v>1.1797117829895452</v>
      </c>
    </row>
    <row r="24" spans="1:23" s="4" customFormat="1" ht="14.25">
      <c r="A24" s="11">
        <v>18</v>
      </c>
      <c r="B24" s="42" t="s">
        <v>52</v>
      </c>
      <c r="C24" s="11">
        <v>0</v>
      </c>
      <c r="D24" s="14">
        <v>0</v>
      </c>
      <c r="E24" s="15">
        <v>0</v>
      </c>
      <c r="F24" s="15">
        <v>0</v>
      </c>
      <c r="G24" s="14">
        <v>0</v>
      </c>
      <c r="H24" s="14">
        <v>0</v>
      </c>
      <c r="I24" s="47">
        <v>0</v>
      </c>
      <c r="J24" s="11">
        <v>1</v>
      </c>
      <c r="K24" s="14">
        <v>515160</v>
      </c>
      <c r="L24" s="15">
        <v>146</v>
      </c>
      <c r="M24" s="15">
        <v>130</v>
      </c>
      <c r="N24" s="14">
        <f>SUM(K24/L24)</f>
        <v>3528.4931506849316</v>
      </c>
      <c r="O24" s="14">
        <f>SUM(K24/M24)</f>
        <v>3962.769230769231</v>
      </c>
      <c r="P24" s="47">
        <f t="shared" si="0"/>
        <v>1.123076923076923</v>
      </c>
      <c r="Q24" s="11">
        <f t="shared" si="1"/>
        <v>1</v>
      </c>
      <c r="R24" s="14">
        <v>515160</v>
      </c>
      <c r="S24" s="15">
        <v>146</v>
      </c>
      <c r="T24" s="15">
        <v>130</v>
      </c>
      <c r="U24" s="14">
        <f>SUM(R24/S24)</f>
        <v>3528.4931506849316</v>
      </c>
      <c r="V24" s="14">
        <f>SUM(R24/T24)</f>
        <v>3962.769230769231</v>
      </c>
      <c r="W24" s="47">
        <f t="shared" si="2"/>
        <v>1.123076923076923</v>
      </c>
    </row>
    <row r="25" spans="1:23" s="4" customFormat="1" ht="14.25">
      <c r="A25" s="11">
        <v>19</v>
      </c>
      <c r="B25" s="42" t="s">
        <v>53</v>
      </c>
      <c r="C25" s="11">
        <v>0</v>
      </c>
      <c r="D25" s="14">
        <v>0</v>
      </c>
      <c r="E25" s="15">
        <v>0</v>
      </c>
      <c r="F25" s="15">
        <v>0</v>
      </c>
      <c r="G25" s="14">
        <v>0</v>
      </c>
      <c r="H25" s="14">
        <v>0</v>
      </c>
      <c r="I25" s="47">
        <v>0</v>
      </c>
      <c r="J25" s="11">
        <v>1</v>
      </c>
      <c r="K25" s="14">
        <v>507600</v>
      </c>
      <c r="L25" s="15">
        <v>139</v>
      </c>
      <c r="M25" s="15">
        <v>113</v>
      </c>
      <c r="N25" s="14">
        <f>SUM(K25/L25)</f>
        <v>3651.798561151079</v>
      </c>
      <c r="O25" s="14">
        <f>SUM(K25/M25)</f>
        <v>4492.0353982300885</v>
      </c>
      <c r="P25" s="47">
        <f t="shared" si="0"/>
        <v>1.2300884955752214</v>
      </c>
      <c r="Q25" s="11">
        <f t="shared" si="1"/>
        <v>1</v>
      </c>
      <c r="R25" s="14">
        <v>507600</v>
      </c>
      <c r="S25" s="15">
        <v>139</v>
      </c>
      <c r="T25" s="15">
        <v>113</v>
      </c>
      <c r="U25" s="14">
        <f>SUM(R25/S25)</f>
        <v>3651.798561151079</v>
      </c>
      <c r="V25" s="14">
        <f>SUM(R25/T25)</f>
        <v>4492.0353982300885</v>
      </c>
      <c r="W25" s="47">
        <f t="shared" si="2"/>
        <v>1.2300884955752214</v>
      </c>
    </row>
    <row r="26" spans="1:23" s="4" customFormat="1" ht="14.25">
      <c r="A26" s="11">
        <v>20</v>
      </c>
      <c r="B26" s="42" t="s">
        <v>54</v>
      </c>
      <c r="C26" s="11">
        <v>8</v>
      </c>
      <c r="D26" s="14">
        <v>451305</v>
      </c>
      <c r="E26" s="15">
        <v>123</v>
      </c>
      <c r="F26" s="15">
        <v>124</v>
      </c>
      <c r="G26" s="14">
        <v>3669</v>
      </c>
      <c r="H26" s="14">
        <v>3654</v>
      </c>
      <c r="I26" s="47">
        <f t="shared" si="3"/>
        <v>0.9959116925592805</v>
      </c>
      <c r="J26" s="11">
        <v>19</v>
      </c>
      <c r="K26" s="14">
        <v>527836</v>
      </c>
      <c r="L26" s="15">
        <v>155</v>
      </c>
      <c r="M26" s="15">
        <v>122</v>
      </c>
      <c r="N26" s="14">
        <v>3416</v>
      </c>
      <c r="O26" s="14">
        <v>4325</v>
      </c>
      <c r="P26" s="47">
        <f t="shared" si="0"/>
        <v>1.2661007025761124</v>
      </c>
      <c r="Q26" s="11">
        <f t="shared" si="1"/>
        <v>27</v>
      </c>
      <c r="R26" s="14">
        <v>505160</v>
      </c>
      <c r="S26" s="15">
        <v>145</v>
      </c>
      <c r="T26" s="15">
        <v>122</v>
      </c>
      <c r="U26" s="14">
        <v>3479</v>
      </c>
      <c r="V26" s="14">
        <v>4124</v>
      </c>
      <c r="W26" s="47">
        <f t="shared" si="2"/>
        <v>1.185398102903133</v>
      </c>
    </row>
    <row r="27" spans="1:23" s="4" customFormat="1" ht="14.25">
      <c r="A27" s="11">
        <v>21</v>
      </c>
      <c r="B27" s="42" t="s">
        <v>55</v>
      </c>
      <c r="C27" s="11">
        <v>1</v>
      </c>
      <c r="D27" s="14">
        <v>426600</v>
      </c>
      <c r="E27" s="15">
        <v>136</v>
      </c>
      <c r="F27" s="15">
        <v>113</v>
      </c>
      <c r="G27" s="14">
        <f>SUM(D27/E27)</f>
        <v>3136.764705882353</v>
      </c>
      <c r="H27" s="14">
        <f>SUM(D27/F27)</f>
        <v>3775.221238938053</v>
      </c>
      <c r="I27" s="47">
        <f t="shared" si="3"/>
        <v>1.2035398230088494</v>
      </c>
      <c r="J27" s="11">
        <v>1</v>
      </c>
      <c r="K27" s="14">
        <v>574560</v>
      </c>
      <c r="L27" s="15">
        <v>170</v>
      </c>
      <c r="M27" s="15">
        <v>121</v>
      </c>
      <c r="N27" s="14">
        <f>SUM(K27/L27)</f>
        <v>3379.764705882353</v>
      </c>
      <c r="O27" s="14">
        <f>SUM(K27/M27)</f>
        <v>4748.429752066116</v>
      </c>
      <c r="P27" s="47">
        <f t="shared" si="0"/>
        <v>1.4049586776859504</v>
      </c>
      <c r="Q27" s="11">
        <f t="shared" si="1"/>
        <v>2</v>
      </c>
      <c r="R27" s="14">
        <v>500580</v>
      </c>
      <c r="S27" s="15">
        <v>153</v>
      </c>
      <c r="T27" s="15">
        <v>117</v>
      </c>
      <c r="U27" s="14">
        <v>3272</v>
      </c>
      <c r="V27" s="14">
        <v>4278</v>
      </c>
      <c r="W27" s="47">
        <f t="shared" si="2"/>
        <v>1.3074572127139363</v>
      </c>
    </row>
    <row r="28" spans="1:23" s="4" customFormat="1" ht="14.25">
      <c r="A28" s="11">
        <v>22</v>
      </c>
      <c r="B28" s="42" t="s">
        <v>56</v>
      </c>
      <c r="C28" s="11">
        <v>3</v>
      </c>
      <c r="D28" s="14">
        <v>486360</v>
      </c>
      <c r="E28" s="15">
        <v>116</v>
      </c>
      <c r="F28" s="15">
        <v>127</v>
      </c>
      <c r="G28" s="14">
        <v>4193</v>
      </c>
      <c r="H28" s="14">
        <v>3820</v>
      </c>
      <c r="I28" s="47">
        <f t="shared" si="3"/>
        <v>0.911042213212497</v>
      </c>
      <c r="J28" s="11">
        <v>7</v>
      </c>
      <c r="K28" s="14">
        <v>498651</v>
      </c>
      <c r="L28" s="15">
        <v>140</v>
      </c>
      <c r="M28" s="15">
        <v>126</v>
      </c>
      <c r="N28" s="14">
        <v>3551</v>
      </c>
      <c r="O28" s="14">
        <v>3962</v>
      </c>
      <c r="P28" s="47">
        <f t="shared" si="0"/>
        <v>1.1157420444945085</v>
      </c>
      <c r="Q28" s="11">
        <f t="shared" si="1"/>
        <v>10</v>
      </c>
      <c r="R28" s="14">
        <v>494964</v>
      </c>
      <c r="S28" s="15">
        <v>133</v>
      </c>
      <c r="T28" s="15">
        <v>126</v>
      </c>
      <c r="U28" s="14">
        <v>3719</v>
      </c>
      <c r="V28" s="14">
        <v>3919</v>
      </c>
      <c r="W28" s="47">
        <f t="shared" si="2"/>
        <v>1.0537778972842162</v>
      </c>
    </row>
    <row r="29" spans="1:23" s="4" customFormat="1" ht="14.25">
      <c r="A29" s="11">
        <v>23</v>
      </c>
      <c r="B29" s="42" t="s">
        <v>57</v>
      </c>
      <c r="C29" s="11">
        <v>0</v>
      </c>
      <c r="D29" s="14">
        <v>0</v>
      </c>
      <c r="E29" s="15">
        <v>0</v>
      </c>
      <c r="F29" s="15">
        <v>0</v>
      </c>
      <c r="G29" s="14">
        <v>0</v>
      </c>
      <c r="H29" s="14">
        <v>0</v>
      </c>
      <c r="I29" s="47">
        <v>0</v>
      </c>
      <c r="J29" s="11">
        <v>1</v>
      </c>
      <c r="K29" s="14">
        <v>487080</v>
      </c>
      <c r="L29" s="15">
        <v>140</v>
      </c>
      <c r="M29" s="15">
        <v>124</v>
      </c>
      <c r="N29" s="14">
        <f>SUM(K29/L29)</f>
        <v>3479.1428571428573</v>
      </c>
      <c r="O29" s="14">
        <f>SUM(K29/M29)</f>
        <v>3928.064516129032</v>
      </c>
      <c r="P29" s="47">
        <f t="shared" si="0"/>
        <v>1.129032258064516</v>
      </c>
      <c r="Q29" s="11">
        <f t="shared" si="1"/>
        <v>1</v>
      </c>
      <c r="R29" s="14">
        <v>487080</v>
      </c>
      <c r="S29" s="15">
        <v>140</v>
      </c>
      <c r="T29" s="15">
        <v>124</v>
      </c>
      <c r="U29" s="14">
        <f>SUM(R29/S29)</f>
        <v>3479.1428571428573</v>
      </c>
      <c r="V29" s="14">
        <f>SUM(R29/T29)</f>
        <v>3928.064516129032</v>
      </c>
      <c r="W29" s="47">
        <f t="shared" si="2"/>
        <v>1.129032258064516</v>
      </c>
    </row>
    <row r="30" spans="1:23" s="4" customFormat="1" ht="14.25">
      <c r="A30" s="11">
        <v>24</v>
      </c>
      <c r="B30" s="42" t="s">
        <v>58</v>
      </c>
      <c r="C30" s="11">
        <v>4</v>
      </c>
      <c r="D30" s="14">
        <v>385560</v>
      </c>
      <c r="E30" s="15">
        <v>131</v>
      </c>
      <c r="F30" s="15">
        <v>123</v>
      </c>
      <c r="G30" s="14">
        <v>2954</v>
      </c>
      <c r="H30" s="14">
        <v>3147</v>
      </c>
      <c r="I30" s="47">
        <f t="shared" si="3"/>
        <v>1.0653351387948544</v>
      </c>
      <c r="J30" s="11">
        <v>20</v>
      </c>
      <c r="K30" s="14">
        <v>502578</v>
      </c>
      <c r="L30" s="15">
        <v>152</v>
      </c>
      <c r="M30" s="15">
        <v>122</v>
      </c>
      <c r="N30" s="14">
        <v>3310</v>
      </c>
      <c r="O30" s="14">
        <v>4126</v>
      </c>
      <c r="P30" s="47">
        <f t="shared" si="0"/>
        <v>1.2465256797583082</v>
      </c>
      <c r="Q30" s="11">
        <f t="shared" si="1"/>
        <v>24</v>
      </c>
      <c r="R30" s="14">
        <v>483075</v>
      </c>
      <c r="S30" s="15">
        <v>148</v>
      </c>
      <c r="T30" s="15">
        <v>122</v>
      </c>
      <c r="U30" s="14">
        <v>3258</v>
      </c>
      <c r="V30" s="14">
        <v>3962</v>
      </c>
      <c r="W30" s="47">
        <f t="shared" si="2"/>
        <v>1.2160834868017187</v>
      </c>
    </row>
    <row r="31" spans="1:23" s="4" customFormat="1" ht="14.25">
      <c r="A31" s="11">
        <v>25</v>
      </c>
      <c r="B31" s="42" t="s">
        <v>59</v>
      </c>
      <c r="C31" s="11">
        <v>8</v>
      </c>
      <c r="D31" s="14">
        <v>416880</v>
      </c>
      <c r="E31" s="15">
        <v>131</v>
      </c>
      <c r="F31" s="15">
        <v>122</v>
      </c>
      <c r="G31" s="14">
        <v>3188</v>
      </c>
      <c r="H31" s="14">
        <v>3417</v>
      </c>
      <c r="I31" s="47">
        <f t="shared" si="3"/>
        <v>1.071831869510665</v>
      </c>
      <c r="J31" s="11">
        <v>9</v>
      </c>
      <c r="K31" s="14">
        <v>539400</v>
      </c>
      <c r="L31" s="15">
        <v>145</v>
      </c>
      <c r="M31" s="15">
        <v>119</v>
      </c>
      <c r="N31" s="14">
        <v>3717</v>
      </c>
      <c r="O31" s="14">
        <v>4529</v>
      </c>
      <c r="P31" s="47">
        <f t="shared" si="0"/>
        <v>1.2184557438794728</v>
      </c>
      <c r="Q31" s="11">
        <f t="shared" si="1"/>
        <v>17</v>
      </c>
      <c r="R31" s="14">
        <v>481744</v>
      </c>
      <c r="S31" s="15">
        <v>138</v>
      </c>
      <c r="T31" s="15">
        <v>120</v>
      </c>
      <c r="U31" s="14">
        <v>3482</v>
      </c>
      <c r="V31" s="14">
        <v>3999</v>
      </c>
      <c r="W31" s="47">
        <f t="shared" si="2"/>
        <v>1.1484778862722573</v>
      </c>
    </row>
    <row r="32" spans="1:23" s="4" customFormat="1" ht="14.25">
      <c r="A32" s="11">
        <v>26</v>
      </c>
      <c r="B32" s="42" t="s">
        <v>60</v>
      </c>
      <c r="C32" s="11">
        <v>2</v>
      </c>
      <c r="D32" s="14">
        <v>403300</v>
      </c>
      <c r="E32" s="15">
        <v>131</v>
      </c>
      <c r="F32" s="15">
        <v>120</v>
      </c>
      <c r="G32" s="14">
        <v>3091</v>
      </c>
      <c r="H32" s="14">
        <v>3376</v>
      </c>
      <c r="I32" s="47">
        <f t="shared" si="3"/>
        <v>1.0922031704949855</v>
      </c>
      <c r="J32" s="11">
        <v>5</v>
      </c>
      <c r="K32" s="14">
        <v>508248</v>
      </c>
      <c r="L32" s="15">
        <v>148</v>
      </c>
      <c r="M32" s="15">
        <v>122</v>
      </c>
      <c r="N32" s="14">
        <v>3467</v>
      </c>
      <c r="O32" s="14">
        <v>4180</v>
      </c>
      <c r="P32" s="47">
        <f t="shared" si="0"/>
        <v>1.2056533025670608</v>
      </c>
      <c r="Q32" s="11">
        <f t="shared" si="1"/>
        <v>7</v>
      </c>
      <c r="R32" s="14">
        <v>478286</v>
      </c>
      <c r="S32" s="15">
        <v>142</v>
      </c>
      <c r="T32" s="15">
        <v>121</v>
      </c>
      <c r="U32" s="14">
        <v>3368</v>
      </c>
      <c r="V32" s="14">
        <v>3953</v>
      </c>
      <c r="W32" s="47">
        <f t="shared" si="2"/>
        <v>1.1736935866983373</v>
      </c>
    </row>
    <row r="33" spans="1:23" s="4" customFormat="1" ht="14.25">
      <c r="A33" s="11">
        <v>27</v>
      </c>
      <c r="B33" s="42" t="s">
        <v>61</v>
      </c>
      <c r="C33" s="11">
        <v>1</v>
      </c>
      <c r="D33" s="14">
        <v>467640</v>
      </c>
      <c r="E33" s="15">
        <v>161</v>
      </c>
      <c r="F33" s="15">
        <v>141</v>
      </c>
      <c r="G33" s="14">
        <v>2905</v>
      </c>
      <c r="H33" s="14">
        <v>3317</v>
      </c>
      <c r="I33" s="47">
        <f t="shared" si="3"/>
        <v>1.1418244406196214</v>
      </c>
      <c r="J33" s="11">
        <v>0</v>
      </c>
      <c r="K33" s="14">
        <v>0</v>
      </c>
      <c r="L33" s="15">
        <v>0</v>
      </c>
      <c r="M33" s="15">
        <v>0</v>
      </c>
      <c r="N33" s="14">
        <v>0</v>
      </c>
      <c r="O33" s="14">
        <v>0</v>
      </c>
      <c r="P33" s="47">
        <v>0</v>
      </c>
      <c r="Q33" s="11">
        <f t="shared" si="1"/>
        <v>1</v>
      </c>
      <c r="R33" s="14">
        <v>467640</v>
      </c>
      <c r="S33" s="15">
        <v>161</v>
      </c>
      <c r="T33" s="15">
        <v>141</v>
      </c>
      <c r="U33" s="14">
        <f>SUM(R33/S33)</f>
        <v>2904.5962732919256</v>
      </c>
      <c r="V33" s="14">
        <f>SUM(R33/T33)</f>
        <v>3316.595744680851</v>
      </c>
      <c r="W33" s="47">
        <f t="shared" si="2"/>
        <v>1.1418439716312057</v>
      </c>
    </row>
    <row r="34" spans="1:23" s="4" customFormat="1" ht="14.25">
      <c r="A34" s="11">
        <v>28</v>
      </c>
      <c r="B34" s="42" t="s">
        <v>62</v>
      </c>
      <c r="C34" s="11">
        <v>1</v>
      </c>
      <c r="D34" s="14">
        <v>467640</v>
      </c>
      <c r="E34" s="15">
        <v>160</v>
      </c>
      <c r="F34" s="15">
        <v>131</v>
      </c>
      <c r="G34" s="14">
        <f>SUM(D34/E34)</f>
        <v>2922.75</v>
      </c>
      <c r="H34" s="14">
        <f>SUM(D34/F34)</f>
        <v>3569.7709923664124</v>
      </c>
      <c r="I34" s="47">
        <f t="shared" si="3"/>
        <v>1.2213740458015268</v>
      </c>
      <c r="J34" s="11">
        <v>0</v>
      </c>
      <c r="K34" s="14">
        <v>0</v>
      </c>
      <c r="L34" s="15">
        <v>0</v>
      </c>
      <c r="M34" s="15">
        <v>0</v>
      </c>
      <c r="N34" s="14">
        <v>0</v>
      </c>
      <c r="O34" s="14">
        <v>0</v>
      </c>
      <c r="P34" s="47">
        <v>0</v>
      </c>
      <c r="Q34" s="11">
        <f t="shared" si="1"/>
        <v>1</v>
      </c>
      <c r="R34" s="14">
        <v>467640</v>
      </c>
      <c r="S34" s="15">
        <v>160</v>
      </c>
      <c r="T34" s="15">
        <v>131</v>
      </c>
      <c r="U34" s="14">
        <f>SUM(R34/S34)</f>
        <v>2922.75</v>
      </c>
      <c r="V34" s="14">
        <f>SUM(R34/T34)</f>
        <v>3569.7709923664124</v>
      </c>
      <c r="W34" s="47">
        <f t="shared" si="2"/>
        <v>1.2213740458015268</v>
      </c>
    </row>
    <row r="35" spans="1:23" s="4" customFormat="1" ht="14.25">
      <c r="A35" s="11">
        <v>29</v>
      </c>
      <c r="B35" s="42" t="s">
        <v>32</v>
      </c>
      <c r="C35" s="11">
        <v>2</v>
      </c>
      <c r="D35" s="14">
        <v>465480</v>
      </c>
      <c r="E35" s="15">
        <v>161</v>
      </c>
      <c r="F35" s="15">
        <v>142</v>
      </c>
      <c r="G35" s="14">
        <v>2891</v>
      </c>
      <c r="H35" s="14">
        <v>3278</v>
      </c>
      <c r="I35" s="47">
        <f t="shared" si="3"/>
        <v>1.1338637149775164</v>
      </c>
      <c r="J35" s="11">
        <v>0</v>
      </c>
      <c r="K35" s="14">
        <v>0</v>
      </c>
      <c r="L35" s="15">
        <v>0</v>
      </c>
      <c r="M35" s="15">
        <v>0</v>
      </c>
      <c r="N35" s="14">
        <v>0</v>
      </c>
      <c r="O35" s="14">
        <v>0</v>
      </c>
      <c r="P35" s="47">
        <v>0</v>
      </c>
      <c r="Q35" s="11">
        <f t="shared" si="1"/>
        <v>2</v>
      </c>
      <c r="R35" s="14">
        <v>465480</v>
      </c>
      <c r="S35" s="15">
        <v>161</v>
      </c>
      <c r="T35" s="15">
        <v>142</v>
      </c>
      <c r="U35" s="14">
        <v>2891</v>
      </c>
      <c r="V35" s="14">
        <v>3278</v>
      </c>
      <c r="W35" s="47">
        <f t="shared" si="2"/>
        <v>1.1338637149775164</v>
      </c>
    </row>
    <row r="36" spans="1:23" s="4" customFormat="1" ht="14.25">
      <c r="A36" s="11">
        <v>30</v>
      </c>
      <c r="B36" s="42" t="s">
        <v>63</v>
      </c>
      <c r="C36" s="11">
        <v>7</v>
      </c>
      <c r="D36" s="14">
        <v>452520</v>
      </c>
      <c r="E36" s="15">
        <v>144</v>
      </c>
      <c r="F36" s="15">
        <v>115</v>
      </c>
      <c r="G36" s="14">
        <v>3149</v>
      </c>
      <c r="H36" s="14">
        <v>3930</v>
      </c>
      <c r="I36" s="47">
        <f t="shared" si="3"/>
        <v>1.2480152429342648</v>
      </c>
      <c r="J36" s="11">
        <v>1</v>
      </c>
      <c r="K36" s="14">
        <v>554040</v>
      </c>
      <c r="L36" s="15">
        <v>143</v>
      </c>
      <c r="M36" s="15">
        <v>123</v>
      </c>
      <c r="N36" s="14">
        <v>3874</v>
      </c>
      <c r="O36" s="14">
        <v>4504</v>
      </c>
      <c r="P36" s="47">
        <f t="shared" si="0"/>
        <v>1.1626226122870418</v>
      </c>
      <c r="Q36" s="11">
        <f t="shared" si="1"/>
        <v>8</v>
      </c>
      <c r="R36" s="14">
        <v>465210</v>
      </c>
      <c r="S36" s="15">
        <v>144</v>
      </c>
      <c r="T36" s="15">
        <v>116</v>
      </c>
      <c r="U36" s="14">
        <v>3239</v>
      </c>
      <c r="V36" s="14">
        <v>4006</v>
      </c>
      <c r="W36" s="47">
        <f t="shared" si="2"/>
        <v>1.23680148193887</v>
      </c>
    </row>
    <row r="37" spans="1:23" s="4" customFormat="1" ht="14.25">
      <c r="A37" s="11">
        <v>31</v>
      </c>
      <c r="B37" s="42" t="s">
        <v>64</v>
      </c>
      <c r="C37" s="11">
        <v>6</v>
      </c>
      <c r="D37" s="14">
        <v>341460</v>
      </c>
      <c r="E37" s="15">
        <v>119</v>
      </c>
      <c r="F37" s="15">
        <v>120</v>
      </c>
      <c r="G37" s="14">
        <v>2877</v>
      </c>
      <c r="H37" s="14">
        <v>2857</v>
      </c>
      <c r="I37" s="47">
        <f t="shared" si="3"/>
        <v>0.9930483142161974</v>
      </c>
      <c r="J37" s="11">
        <v>4</v>
      </c>
      <c r="K37" s="14">
        <v>643680</v>
      </c>
      <c r="L37" s="15">
        <v>158</v>
      </c>
      <c r="M37" s="15">
        <v>117</v>
      </c>
      <c r="N37" s="14">
        <v>4067</v>
      </c>
      <c r="O37" s="14">
        <v>5490</v>
      </c>
      <c r="P37" s="47">
        <f t="shared" si="0"/>
        <v>1.349889353331694</v>
      </c>
      <c r="Q37" s="11">
        <f t="shared" si="1"/>
        <v>10</v>
      </c>
      <c r="R37" s="14">
        <v>462348</v>
      </c>
      <c r="S37" s="15">
        <v>135</v>
      </c>
      <c r="T37" s="15">
        <v>119</v>
      </c>
      <c r="U37" s="14">
        <v>3438</v>
      </c>
      <c r="V37" s="14">
        <v>3898</v>
      </c>
      <c r="W37" s="47">
        <f t="shared" si="2"/>
        <v>1.1337987201861548</v>
      </c>
    </row>
    <row r="38" spans="1:23" s="4" customFormat="1" ht="14.25">
      <c r="A38" s="11">
        <v>32</v>
      </c>
      <c r="B38" s="42" t="s">
        <v>65</v>
      </c>
      <c r="C38" s="11">
        <v>2</v>
      </c>
      <c r="D38" s="14">
        <v>419040</v>
      </c>
      <c r="E38" s="15">
        <v>127</v>
      </c>
      <c r="F38" s="15">
        <v>130</v>
      </c>
      <c r="G38" s="14">
        <v>3300</v>
      </c>
      <c r="H38" s="14">
        <v>3236</v>
      </c>
      <c r="I38" s="47">
        <f t="shared" si="3"/>
        <v>0.9806060606060606</v>
      </c>
      <c r="J38" s="11">
        <v>3</v>
      </c>
      <c r="K38" s="14">
        <v>488160</v>
      </c>
      <c r="L38" s="15">
        <v>152</v>
      </c>
      <c r="M38" s="15">
        <v>127</v>
      </c>
      <c r="N38" s="14">
        <v>3205</v>
      </c>
      <c r="O38" s="14">
        <v>3834</v>
      </c>
      <c r="P38" s="47">
        <f t="shared" si="0"/>
        <v>1.1962558502340093</v>
      </c>
      <c r="Q38" s="11">
        <f t="shared" si="1"/>
        <v>5</v>
      </c>
      <c r="R38" s="14">
        <v>460512</v>
      </c>
      <c r="S38" s="15">
        <v>142</v>
      </c>
      <c r="T38" s="15">
        <v>128</v>
      </c>
      <c r="U38" s="14">
        <v>3238</v>
      </c>
      <c r="V38" s="14">
        <v>3592</v>
      </c>
      <c r="W38" s="47">
        <f t="shared" si="2"/>
        <v>1.1093267449042619</v>
      </c>
    </row>
    <row r="39" spans="1:23" s="4" customFormat="1" ht="14.25">
      <c r="A39" s="11">
        <v>33</v>
      </c>
      <c r="B39" s="42" t="s">
        <v>66</v>
      </c>
      <c r="C39" s="11">
        <v>1</v>
      </c>
      <c r="D39" s="14">
        <v>469800</v>
      </c>
      <c r="E39" s="15">
        <v>178</v>
      </c>
      <c r="F39" s="15">
        <v>135</v>
      </c>
      <c r="G39" s="14">
        <f>SUM(D39/E39)</f>
        <v>2639.325842696629</v>
      </c>
      <c r="H39" s="14">
        <f>SUM(D39/F39)</f>
        <v>3480</v>
      </c>
      <c r="I39" s="47">
        <f t="shared" si="3"/>
        <v>1.3185185185185186</v>
      </c>
      <c r="J39" s="11">
        <v>3</v>
      </c>
      <c r="K39" s="14">
        <v>456840</v>
      </c>
      <c r="L39" s="15">
        <v>132</v>
      </c>
      <c r="M39" s="15">
        <v>123</v>
      </c>
      <c r="N39" s="14">
        <v>3461</v>
      </c>
      <c r="O39" s="14">
        <v>3704</v>
      </c>
      <c r="P39" s="47">
        <f t="shared" si="0"/>
        <v>1.0702109216989308</v>
      </c>
      <c r="Q39" s="11">
        <f aca="true" t="shared" si="4" ref="Q39:Q53">SUM(C39,J39)</f>
        <v>4</v>
      </c>
      <c r="R39" s="14">
        <v>460080</v>
      </c>
      <c r="S39" s="15">
        <v>144</v>
      </c>
      <c r="T39" s="15">
        <v>126</v>
      </c>
      <c r="U39" s="14">
        <v>3206</v>
      </c>
      <c r="V39" s="14">
        <v>3644</v>
      </c>
      <c r="W39" s="47">
        <f t="shared" si="2"/>
        <v>1.1366188396756083</v>
      </c>
    </row>
    <row r="40" spans="1:23" s="4" customFormat="1" ht="14.25">
      <c r="A40" s="11">
        <v>34</v>
      </c>
      <c r="B40" s="42" t="s">
        <v>31</v>
      </c>
      <c r="C40" s="11">
        <v>4</v>
      </c>
      <c r="D40" s="14">
        <v>406080</v>
      </c>
      <c r="E40" s="15">
        <v>130</v>
      </c>
      <c r="F40" s="15">
        <v>121</v>
      </c>
      <c r="G40" s="14">
        <v>3130</v>
      </c>
      <c r="H40" s="14">
        <v>3370</v>
      </c>
      <c r="I40" s="47">
        <f t="shared" si="3"/>
        <v>1.0766773162939298</v>
      </c>
      <c r="J40" s="11">
        <v>3</v>
      </c>
      <c r="K40" s="14">
        <v>517680</v>
      </c>
      <c r="L40" s="15">
        <v>137</v>
      </c>
      <c r="M40" s="15">
        <v>114</v>
      </c>
      <c r="N40" s="14">
        <v>3779</v>
      </c>
      <c r="O40" s="14">
        <v>4541</v>
      </c>
      <c r="P40" s="47">
        <f t="shared" si="0"/>
        <v>1.2016406456734585</v>
      </c>
      <c r="Q40" s="11">
        <f t="shared" si="4"/>
        <v>7</v>
      </c>
      <c r="R40" s="14">
        <v>453909</v>
      </c>
      <c r="S40" s="15">
        <v>133</v>
      </c>
      <c r="T40" s="15">
        <v>118</v>
      </c>
      <c r="U40" s="14">
        <v>3417</v>
      </c>
      <c r="V40" s="14">
        <v>3856</v>
      </c>
      <c r="W40" s="47">
        <f t="shared" si="2"/>
        <v>1.128475270705297</v>
      </c>
    </row>
    <row r="41" spans="1:23" s="4" customFormat="1" ht="14.25">
      <c r="A41" s="11">
        <v>35</v>
      </c>
      <c r="B41" s="42" t="s">
        <v>67</v>
      </c>
      <c r="C41" s="11">
        <v>1</v>
      </c>
      <c r="D41" s="14">
        <v>453600</v>
      </c>
      <c r="E41" s="15">
        <v>132</v>
      </c>
      <c r="F41" s="15">
        <v>134</v>
      </c>
      <c r="G41" s="14">
        <f>SUM(D41/E41)</f>
        <v>3436.3636363636365</v>
      </c>
      <c r="H41" s="14">
        <f>SUM(D41/F41)</f>
        <v>3385.0746268656717</v>
      </c>
      <c r="I41" s="47">
        <f t="shared" si="3"/>
        <v>0.9850746268656716</v>
      </c>
      <c r="J41" s="11">
        <v>0</v>
      </c>
      <c r="K41" s="14">
        <v>0</v>
      </c>
      <c r="L41" s="15">
        <v>0</v>
      </c>
      <c r="M41" s="15">
        <v>0</v>
      </c>
      <c r="N41" s="14">
        <v>0</v>
      </c>
      <c r="O41" s="14">
        <v>0</v>
      </c>
      <c r="P41" s="47">
        <v>0</v>
      </c>
      <c r="Q41" s="11">
        <f t="shared" si="4"/>
        <v>1</v>
      </c>
      <c r="R41" s="14">
        <v>453600</v>
      </c>
      <c r="S41" s="15">
        <v>132</v>
      </c>
      <c r="T41" s="15">
        <v>134</v>
      </c>
      <c r="U41" s="14">
        <f>SUM(R41/S41)</f>
        <v>3436.3636363636365</v>
      </c>
      <c r="V41" s="14">
        <f>SUM(R41/T41)</f>
        <v>3385.0746268656717</v>
      </c>
      <c r="W41" s="47">
        <f t="shared" si="2"/>
        <v>0.9850746268656716</v>
      </c>
    </row>
    <row r="42" spans="1:23" s="4" customFormat="1" ht="14.25">
      <c r="A42" s="11">
        <v>36</v>
      </c>
      <c r="B42" s="42" t="s">
        <v>68</v>
      </c>
      <c r="C42" s="11">
        <v>1</v>
      </c>
      <c r="D42" s="14">
        <v>453600</v>
      </c>
      <c r="E42" s="15">
        <v>137</v>
      </c>
      <c r="F42" s="15">
        <v>114</v>
      </c>
      <c r="G42" s="14">
        <f>SUM(D42/E42)</f>
        <v>3310.9489051094893</v>
      </c>
      <c r="H42" s="14">
        <f>SUM(D42/F42)</f>
        <v>3978.9473684210525</v>
      </c>
      <c r="I42" s="47">
        <f t="shared" si="3"/>
        <v>1.2017543859649122</v>
      </c>
      <c r="J42" s="11">
        <v>0</v>
      </c>
      <c r="K42" s="14">
        <v>0</v>
      </c>
      <c r="L42" s="15">
        <v>0</v>
      </c>
      <c r="M42" s="15">
        <v>0</v>
      </c>
      <c r="N42" s="14">
        <v>0</v>
      </c>
      <c r="O42" s="14">
        <v>0</v>
      </c>
      <c r="P42" s="47">
        <v>0</v>
      </c>
      <c r="Q42" s="11">
        <f t="shared" si="4"/>
        <v>1</v>
      </c>
      <c r="R42" s="14">
        <v>453600</v>
      </c>
      <c r="S42" s="15">
        <v>137</v>
      </c>
      <c r="T42" s="15">
        <v>114</v>
      </c>
      <c r="U42" s="14">
        <f>SUM(R42/S42)</f>
        <v>3310.9489051094893</v>
      </c>
      <c r="V42" s="14">
        <f>SUM(R42/T42)</f>
        <v>3978.9473684210525</v>
      </c>
      <c r="W42" s="47">
        <f t="shared" si="2"/>
        <v>1.2017543859649122</v>
      </c>
    </row>
    <row r="43" spans="1:23" s="4" customFormat="1" ht="14.25">
      <c r="A43" s="11">
        <v>37</v>
      </c>
      <c r="B43" s="42" t="s">
        <v>69</v>
      </c>
      <c r="C43" s="11">
        <v>1</v>
      </c>
      <c r="D43" s="14">
        <v>447120</v>
      </c>
      <c r="E43" s="15">
        <v>138</v>
      </c>
      <c r="F43" s="15">
        <v>119</v>
      </c>
      <c r="G43" s="14">
        <f>SUM(D43/E43)</f>
        <v>3240</v>
      </c>
      <c r="H43" s="14">
        <f>SUM(D43/F43)</f>
        <v>3757.3109243697477</v>
      </c>
      <c r="I43" s="47">
        <f t="shared" si="3"/>
        <v>1.1596638655462184</v>
      </c>
      <c r="J43" s="11">
        <v>0</v>
      </c>
      <c r="K43" s="14">
        <v>0</v>
      </c>
      <c r="L43" s="15">
        <v>0</v>
      </c>
      <c r="M43" s="15">
        <v>0</v>
      </c>
      <c r="N43" s="14">
        <v>0</v>
      </c>
      <c r="O43" s="14">
        <v>0</v>
      </c>
      <c r="P43" s="47">
        <v>0</v>
      </c>
      <c r="Q43" s="11">
        <v>1</v>
      </c>
      <c r="R43" s="14">
        <v>447120</v>
      </c>
      <c r="S43" s="15">
        <v>138</v>
      </c>
      <c r="T43" s="15">
        <v>119</v>
      </c>
      <c r="U43" s="14">
        <f>SUM(R43/S43)</f>
        <v>3240</v>
      </c>
      <c r="V43" s="14">
        <f>SUM(R43/T43)</f>
        <v>3757.3109243697477</v>
      </c>
      <c r="W43" s="47">
        <f t="shared" si="2"/>
        <v>1.1596638655462184</v>
      </c>
    </row>
    <row r="44" spans="1:23" s="4" customFormat="1" ht="14.25">
      <c r="A44" s="11">
        <v>38</v>
      </c>
      <c r="B44" s="42" t="s">
        <v>70</v>
      </c>
      <c r="C44" s="11">
        <v>0</v>
      </c>
      <c r="D44" s="14">
        <v>0</v>
      </c>
      <c r="E44" s="15">
        <v>0</v>
      </c>
      <c r="F44" s="15">
        <v>0</v>
      </c>
      <c r="G44" s="14">
        <v>0</v>
      </c>
      <c r="H44" s="14">
        <v>0</v>
      </c>
      <c r="I44" s="47">
        <v>0</v>
      </c>
      <c r="J44" s="11">
        <v>3</v>
      </c>
      <c r="K44" s="14">
        <v>444960</v>
      </c>
      <c r="L44" s="15">
        <v>148</v>
      </c>
      <c r="M44" s="15">
        <v>133</v>
      </c>
      <c r="N44" s="14">
        <v>3013</v>
      </c>
      <c r="O44" s="14">
        <v>3354</v>
      </c>
      <c r="P44" s="47">
        <f t="shared" si="0"/>
        <v>1.1131762363093263</v>
      </c>
      <c r="Q44" s="11">
        <f t="shared" si="4"/>
        <v>3</v>
      </c>
      <c r="R44" s="14">
        <v>444960</v>
      </c>
      <c r="S44" s="15">
        <v>148</v>
      </c>
      <c r="T44" s="15">
        <v>133</v>
      </c>
      <c r="U44" s="14">
        <v>3013</v>
      </c>
      <c r="V44" s="14">
        <v>3354</v>
      </c>
      <c r="W44" s="47">
        <f t="shared" si="2"/>
        <v>1.1131762363093263</v>
      </c>
    </row>
    <row r="45" spans="1:23" s="4" customFormat="1" ht="14.25">
      <c r="A45" s="11">
        <v>39</v>
      </c>
      <c r="B45" s="42" t="s">
        <v>71</v>
      </c>
      <c r="C45" s="11">
        <v>1</v>
      </c>
      <c r="D45" s="14">
        <v>437400</v>
      </c>
      <c r="E45" s="15">
        <v>144</v>
      </c>
      <c r="F45" s="15">
        <v>137</v>
      </c>
      <c r="G45" s="14">
        <f>SUM(D45/E45)</f>
        <v>3037.5</v>
      </c>
      <c r="H45" s="14">
        <f>SUM(D45/F45)</f>
        <v>3192.700729927007</v>
      </c>
      <c r="I45" s="47">
        <f t="shared" si="3"/>
        <v>1.051094890510949</v>
      </c>
      <c r="J45" s="11">
        <v>0</v>
      </c>
      <c r="K45" s="14">
        <v>0</v>
      </c>
      <c r="L45" s="15">
        <v>0</v>
      </c>
      <c r="M45" s="15">
        <v>0</v>
      </c>
      <c r="N45" s="14">
        <v>0</v>
      </c>
      <c r="O45" s="14">
        <v>0</v>
      </c>
      <c r="P45" s="47">
        <v>0</v>
      </c>
      <c r="Q45" s="11">
        <v>1</v>
      </c>
      <c r="R45" s="14">
        <v>437400</v>
      </c>
      <c r="S45" s="15">
        <v>144</v>
      </c>
      <c r="T45" s="15">
        <v>137</v>
      </c>
      <c r="U45" s="14">
        <f>SUM(R45/S45)</f>
        <v>3037.5</v>
      </c>
      <c r="V45" s="14">
        <f>SUM(R45/T45)</f>
        <v>3192.700729927007</v>
      </c>
      <c r="W45" s="47">
        <f t="shared" si="2"/>
        <v>1.051094890510949</v>
      </c>
    </row>
    <row r="46" spans="1:23" s="4" customFormat="1" ht="14.25">
      <c r="A46" s="11">
        <v>40</v>
      </c>
      <c r="B46" s="42" t="s">
        <v>72</v>
      </c>
      <c r="C46" s="11">
        <v>1</v>
      </c>
      <c r="D46" s="14">
        <v>435240</v>
      </c>
      <c r="E46" s="15">
        <v>156</v>
      </c>
      <c r="F46" s="15">
        <v>137</v>
      </c>
      <c r="G46" s="14">
        <f>SUM(D46/E46)</f>
        <v>2790</v>
      </c>
      <c r="H46" s="14">
        <f>SUM(D46/F46)</f>
        <v>3176.934306569343</v>
      </c>
      <c r="I46" s="47">
        <f t="shared" si="3"/>
        <v>1.1386861313868613</v>
      </c>
      <c r="J46" s="11">
        <v>0</v>
      </c>
      <c r="K46" s="14">
        <v>0</v>
      </c>
      <c r="L46" s="15">
        <v>0</v>
      </c>
      <c r="M46" s="15">
        <v>0</v>
      </c>
      <c r="N46" s="14">
        <v>0</v>
      </c>
      <c r="O46" s="14">
        <v>0</v>
      </c>
      <c r="P46" s="47">
        <v>0</v>
      </c>
      <c r="Q46" s="11">
        <f t="shared" si="4"/>
        <v>1</v>
      </c>
      <c r="R46" s="14">
        <v>435240</v>
      </c>
      <c r="S46" s="15">
        <v>156</v>
      </c>
      <c r="T46" s="15">
        <v>137</v>
      </c>
      <c r="U46" s="14">
        <f>SUM(R46/S46)</f>
        <v>2790</v>
      </c>
      <c r="V46" s="14">
        <f>SUM(R46/T46)</f>
        <v>3176.934306569343</v>
      </c>
      <c r="W46" s="47">
        <f t="shared" si="2"/>
        <v>1.1386861313868613</v>
      </c>
    </row>
    <row r="47" spans="1:23" s="4" customFormat="1" ht="14.25">
      <c r="A47" s="11">
        <v>41</v>
      </c>
      <c r="B47" s="42" t="s">
        <v>73</v>
      </c>
      <c r="C47" s="11">
        <v>1</v>
      </c>
      <c r="D47" s="14">
        <v>425520</v>
      </c>
      <c r="E47" s="15">
        <v>153</v>
      </c>
      <c r="F47" s="15">
        <v>128</v>
      </c>
      <c r="G47" s="14">
        <f>SUM(D47/E47)</f>
        <v>2781.176470588235</v>
      </c>
      <c r="H47" s="14">
        <f>SUM(D47/F47)</f>
        <v>3324.375</v>
      </c>
      <c r="I47" s="47">
        <f>SUM(H47/G47)</f>
        <v>1.1953125</v>
      </c>
      <c r="J47" s="11">
        <v>0</v>
      </c>
      <c r="K47" s="14">
        <v>0</v>
      </c>
      <c r="L47" s="15">
        <v>0</v>
      </c>
      <c r="M47" s="15">
        <v>0</v>
      </c>
      <c r="N47" s="14">
        <v>0</v>
      </c>
      <c r="O47" s="14">
        <v>0</v>
      </c>
      <c r="P47" s="47">
        <v>0</v>
      </c>
      <c r="Q47" s="11">
        <f t="shared" si="4"/>
        <v>1</v>
      </c>
      <c r="R47" s="14">
        <v>425520</v>
      </c>
      <c r="S47" s="15">
        <v>153</v>
      </c>
      <c r="T47" s="15">
        <v>128</v>
      </c>
      <c r="U47" s="14">
        <f>SUM(R47/S47)</f>
        <v>2781.176470588235</v>
      </c>
      <c r="V47" s="14">
        <f>SUM(R47/T47)</f>
        <v>3324.375</v>
      </c>
      <c r="W47" s="47">
        <f>SUM(V47/U47)</f>
        <v>1.1953125</v>
      </c>
    </row>
    <row r="48" spans="1:23" s="4" customFormat="1" ht="14.25">
      <c r="A48" s="11">
        <v>42</v>
      </c>
      <c r="B48" s="42" t="s">
        <v>74</v>
      </c>
      <c r="C48" s="11">
        <v>1</v>
      </c>
      <c r="D48" s="14">
        <v>365040</v>
      </c>
      <c r="E48" s="15">
        <v>119</v>
      </c>
      <c r="F48" s="15">
        <v>122</v>
      </c>
      <c r="G48" s="14">
        <v>3068</v>
      </c>
      <c r="H48" s="14">
        <v>2992</v>
      </c>
      <c r="I48" s="47">
        <f>SUM(H48/G48)</f>
        <v>0.9752281616688396</v>
      </c>
      <c r="J48" s="11">
        <v>1</v>
      </c>
      <c r="K48" s="14">
        <v>479520</v>
      </c>
      <c r="L48" s="15">
        <v>153</v>
      </c>
      <c r="M48" s="15">
        <v>114</v>
      </c>
      <c r="N48" s="14">
        <f>SUM(K48/L48)</f>
        <v>3134.1176470588234</v>
      </c>
      <c r="O48" s="14">
        <f>SUM(K48/M48)</f>
        <v>4206.315789473684</v>
      </c>
      <c r="P48" s="47">
        <f>SUM(O48/N48)</f>
        <v>1.3421052631578947</v>
      </c>
      <c r="Q48" s="11">
        <f t="shared" si="4"/>
        <v>2</v>
      </c>
      <c r="R48" s="14">
        <v>422280</v>
      </c>
      <c r="S48" s="15">
        <v>136</v>
      </c>
      <c r="T48" s="15">
        <v>118</v>
      </c>
      <c r="U48" s="14">
        <v>3105</v>
      </c>
      <c r="V48" s="14">
        <v>3579</v>
      </c>
      <c r="W48" s="47">
        <f>SUM(V48/U48)</f>
        <v>1.152657004830918</v>
      </c>
    </row>
    <row r="49" spans="1:23" s="4" customFormat="1" ht="14.25">
      <c r="A49" s="11">
        <v>43</v>
      </c>
      <c r="B49" s="42" t="s">
        <v>75</v>
      </c>
      <c r="C49" s="11">
        <v>0</v>
      </c>
      <c r="D49" s="14">
        <v>0</v>
      </c>
      <c r="E49" s="15">
        <v>0</v>
      </c>
      <c r="F49" s="15">
        <v>0</v>
      </c>
      <c r="G49" s="14">
        <v>0</v>
      </c>
      <c r="H49" s="14">
        <v>0</v>
      </c>
      <c r="I49" s="47">
        <v>0</v>
      </c>
      <c r="J49" s="11">
        <v>1</v>
      </c>
      <c r="K49" s="14">
        <v>410400</v>
      </c>
      <c r="L49" s="15">
        <v>145</v>
      </c>
      <c r="M49" s="15">
        <v>130</v>
      </c>
      <c r="N49" s="14">
        <f>SUM(K49/L49)</f>
        <v>2830.344827586207</v>
      </c>
      <c r="O49" s="14">
        <f>SUM(K49/M49)</f>
        <v>3156.923076923077</v>
      </c>
      <c r="P49" s="47">
        <f>SUM(O49/N49)</f>
        <v>1.1153846153846154</v>
      </c>
      <c r="Q49" s="11">
        <f t="shared" si="4"/>
        <v>1</v>
      </c>
      <c r="R49" s="14">
        <v>410400</v>
      </c>
      <c r="S49" s="15">
        <v>145</v>
      </c>
      <c r="T49" s="15">
        <v>130</v>
      </c>
      <c r="U49" s="14">
        <f>SUM(R49/S49)</f>
        <v>2830.344827586207</v>
      </c>
      <c r="V49" s="14">
        <f>SUM(R49/T49)</f>
        <v>3156.923076923077</v>
      </c>
      <c r="W49" s="47">
        <f>SUM(V49/U49)</f>
        <v>1.1153846153846154</v>
      </c>
    </row>
    <row r="50" spans="1:23" s="4" customFormat="1" ht="14.25">
      <c r="A50" s="11">
        <v>44</v>
      </c>
      <c r="B50" s="42" t="s">
        <v>76</v>
      </c>
      <c r="C50" s="11">
        <v>2</v>
      </c>
      <c r="D50" s="14">
        <v>378000</v>
      </c>
      <c r="E50" s="15">
        <v>137</v>
      </c>
      <c r="F50" s="15">
        <v>134</v>
      </c>
      <c r="G50" s="14">
        <v>2759</v>
      </c>
      <c r="H50" s="14">
        <v>2831</v>
      </c>
      <c r="I50" s="47">
        <f>SUM(H50/G50)</f>
        <v>1.0260964117433853</v>
      </c>
      <c r="J50" s="11">
        <v>0</v>
      </c>
      <c r="K50" s="14">
        <v>0</v>
      </c>
      <c r="L50" s="15">
        <v>0</v>
      </c>
      <c r="M50" s="15">
        <v>0</v>
      </c>
      <c r="N50" s="14">
        <v>0</v>
      </c>
      <c r="O50" s="14">
        <v>0</v>
      </c>
      <c r="P50" s="47">
        <v>0</v>
      </c>
      <c r="Q50" s="11">
        <f t="shared" si="4"/>
        <v>2</v>
      </c>
      <c r="R50" s="14">
        <v>378000</v>
      </c>
      <c r="S50" s="15">
        <v>137</v>
      </c>
      <c r="T50" s="15">
        <v>134</v>
      </c>
      <c r="U50" s="14">
        <v>2759</v>
      </c>
      <c r="V50" s="14">
        <v>2831</v>
      </c>
      <c r="W50" s="47">
        <f>SUM(V50/U50)</f>
        <v>1.0260964117433853</v>
      </c>
    </row>
    <row r="51" spans="1:23" s="4" customFormat="1" ht="14.25">
      <c r="A51" s="11">
        <v>45</v>
      </c>
      <c r="B51" s="42" t="s">
        <v>77</v>
      </c>
      <c r="C51" s="11">
        <v>1</v>
      </c>
      <c r="D51" s="14">
        <v>356400</v>
      </c>
      <c r="E51" s="15">
        <v>116</v>
      </c>
      <c r="F51" s="15">
        <v>116</v>
      </c>
      <c r="G51" s="14">
        <f>SUM(D51/E51)</f>
        <v>3072.4137931034484</v>
      </c>
      <c r="H51" s="14">
        <f>SUM(D51/F51)</f>
        <v>3072.4137931034484</v>
      </c>
      <c r="I51" s="47">
        <f>SUM(H51/G51)</f>
        <v>1</v>
      </c>
      <c r="J51" s="11">
        <v>0</v>
      </c>
      <c r="K51" s="14">
        <v>0</v>
      </c>
      <c r="L51" s="15">
        <v>0</v>
      </c>
      <c r="M51" s="15">
        <v>0</v>
      </c>
      <c r="N51" s="14">
        <v>0</v>
      </c>
      <c r="O51" s="14">
        <v>0</v>
      </c>
      <c r="P51" s="47">
        <v>0</v>
      </c>
      <c r="Q51" s="11">
        <f t="shared" si="4"/>
        <v>1</v>
      </c>
      <c r="R51" s="14">
        <v>356400</v>
      </c>
      <c r="S51" s="15">
        <v>116</v>
      </c>
      <c r="T51" s="15">
        <v>116</v>
      </c>
      <c r="U51" s="14">
        <f>SUM(R51/S51)</f>
        <v>3072.4137931034484</v>
      </c>
      <c r="V51" s="14">
        <f>SUM(R51/T51)</f>
        <v>3072.4137931034484</v>
      </c>
      <c r="W51" s="47">
        <f>SUM(V51/U51)</f>
        <v>1</v>
      </c>
    </row>
    <row r="52" spans="1:23" s="4" customFormat="1" ht="14.25">
      <c r="A52" s="11">
        <v>46</v>
      </c>
      <c r="B52" s="42" t="s">
        <v>78</v>
      </c>
      <c r="C52" s="11">
        <v>0</v>
      </c>
      <c r="D52" s="14">
        <v>0</v>
      </c>
      <c r="E52" s="15">
        <v>0</v>
      </c>
      <c r="F52" s="15">
        <v>0</v>
      </c>
      <c r="G52" s="14">
        <v>0</v>
      </c>
      <c r="H52" s="14">
        <v>0</v>
      </c>
      <c r="I52" s="47">
        <v>0</v>
      </c>
      <c r="J52" s="11">
        <v>1</v>
      </c>
      <c r="K52" s="14">
        <v>321840</v>
      </c>
      <c r="L52" s="15">
        <v>166</v>
      </c>
      <c r="M52" s="15">
        <v>200</v>
      </c>
      <c r="N52" s="14">
        <f>SUM(K52/L52)</f>
        <v>1938.7951807228915</v>
      </c>
      <c r="O52" s="14">
        <f>SUM(K52/M52)</f>
        <v>1609.2</v>
      </c>
      <c r="P52" s="47">
        <f t="shared" si="0"/>
        <v>0.8300000000000001</v>
      </c>
      <c r="Q52" s="11">
        <f t="shared" si="4"/>
        <v>1</v>
      </c>
      <c r="R52" s="14">
        <v>321840</v>
      </c>
      <c r="S52" s="15">
        <v>166</v>
      </c>
      <c r="T52" s="15">
        <v>200</v>
      </c>
      <c r="U52" s="14">
        <f>SUM(R52/S52)</f>
        <v>1938.7951807228915</v>
      </c>
      <c r="V52" s="14">
        <f>SUM(R52/T52)</f>
        <v>1609.2</v>
      </c>
      <c r="W52" s="47">
        <f t="shared" si="2"/>
        <v>0.8300000000000001</v>
      </c>
    </row>
    <row r="53" spans="1:23" s="4" customFormat="1" ht="14.25">
      <c r="A53" s="11">
        <v>47</v>
      </c>
      <c r="B53" s="42" t="s">
        <v>79</v>
      </c>
      <c r="C53" s="11">
        <v>1</v>
      </c>
      <c r="D53" s="14">
        <v>271080</v>
      </c>
      <c r="E53" s="15">
        <v>99</v>
      </c>
      <c r="F53" s="15">
        <v>136</v>
      </c>
      <c r="G53" s="14">
        <f>SUM(D53/E53)</f>
        <v>2738.181818181818</v>
      </c>
      <c r="H53" s="14">
        <f>SUM(D53/F53)</f>
        <v>1993.235294117647</v>
      </c>
      <c r="I53" s="47">
        <f t="shared" si="3"/>
        <v>0.7279411764705883</v>
      </c>
      <c r="J53" s="11">
        <v>0</v>
      </c>
      <c r="K53" s="14">
        <v>0</v>
      </c>
      <c r="L53" s="15">
        <v>0</v>
      </c>
      <c r="M53" s="15">
        <v>0</v>
      </c>
      <c r="N53" s="14">
        <v>0</v>
      </c>
      <c r="O53" s="14">
        <v>0</v>
      </c>
      <c r="P53" s="47">
        <v>0</v>
      </c>
      <c r="Q53" s="11">
        <f t="shared" si="4"/>
        <v>1</v>
      </c>
      <c r="R53" s="14">
        <v>271080</v>
      </c>
      <c r="S53" s="15">
        <v>99</v>
      </c>
      <c r="T53" s="15">
        <v>136</v>
      </c>
      <c r="U53" s="14">
        <f>SUM(R53/S53)</f>
        <v>2738.181818181818</v>
      </c>
      <c r="V53" s="14">
        <f>SUM(R53/T53)</f>
        <v>1993.235294117647</v>
      </c>
      <c r="W53" s="47">
        <f t="shared" si="2"/>
        <v>0.7279411764705883</v>
      </c>
    </row>
    <row r="54" spans="1:23" s="4" customFormat="1" ht="15" thickBot="1">
      <c r="A54" s="54" t="s">
        <v>14</v>
      </c>
      <c r="B54" s="55"/>
      <c r="C54" s="16">
        <f>SUM(C7:C53)</f>
        <v>102</v>
      </c>
      <c r="D54" s="17">
        <v>437400</v>
      </c>
      <c r="E54" s="18">
        <v>136</v>
      </c>
      <c r="F54" s="18">
        <v>123</v>
      </c>
      <c r="G54" s="17">
        <v>3205</v>
      </c>
      <c r="H54" s="17">
        <v>3550</v>
      </c>
      <c r="I54" s="22" t="s">
        <v>80</v>
      </c>
      <c r="J54" s="16">
        <f>SUM(J7:J53)</f>
        <v>172</v>
      </c>
      <c r="K54" s="17">
        <v>547215</v>
      </c>
      <c r="L54" s="18">
        <v>153</v>
      </c>
      <c r="M54" s="18">
        <v>123</v>
      </c>
      <c r="N54" s="17">
        <v>3586</v>
      </c>
      <c r="O54" s="17">
        <v>4451</v>
      </c>
      <c r="P54" s="22" t="s">
        <v>81</v>
      </c>
      <c r="Q54" s="16">
        <f>SUM(Q7:Q53)</f>
        <v>274</v>
      </c>
      <c r="R54" s="17">
        <v>506335</v>
      </c>
      <c r="S54" s="18">
        <v>147</v>
      </c>
      <c r="T54" s="18">
        <v>123</v>
      </c>
      <c r="U54" s="17">
        <v>3454</v>
      </c>
      <c r="V54" s="17">
        <v>4115</v>
      </c>
      <c r="W54" s="22" t="s">
        <v>82</v>
      </c>
    </row>
    <row r="55" ht="14.25" thickTop="1"/>
  </sheetData>
  <sheetProtection/>
  <mergeCells count="8">
    <mergeCell ref="Q5:W5"/>
    <mergeCell ref="A1:W1"/>
    <mergeCell ref="P3:W3"/>
    <mergeCell ref="A54:B54"/>
    <mergeCell ref="A5:A6"/>
    <mergeCell ref="B5:B6"/>
    <mergeCell ref="C5:I5"/>
    <mergeCell ref="J5:P5"/>
  </mergeCells>
  <printOptions/>
  <pageMargins left="0.3937007874015748" right="0.3937007874015748" top="0.4724409448818898" bottom="0" header="0.31496062992125984" footer="0.31496062992125984"/>
  <pageSetup horizontalDpi="600" verticalDpi="600" orientation="landscape" paperSize="12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41" sqref="A41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60" t="s">
        <v>16</v>
      </c>
      <c r="B1" s="60"/>
      <c r="C1" s="60"/>
      <c r="D1" s="60"/>
      <c r="E1" s="60"/>
      <c r="F1" s="60"/>
      <c r="G1" s="60"/>
      <c r="H1" s="60"/>
      <c r="I1" s="60"/>
    </row>
    <row r="2" spans="1:9" ht="14.2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6" ht="14.25">
      <c r="A3" s="1" t="s">
        <v>1</v>
      </c>
      <c r="B3" s="61" t="s">
        <v>36</v>
      </c>
      <c r="C3" s="61"/>
      <c r="D3" s="61"/>
      <c r="E3" s="1"/>
      <c r="F3" s="1"/>
    </row>
    <row r="4" spans="1:9" ht="14.25">
      <c r="A4" s="1" t="s">
        <v>17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4"/>
      <c r="C5" s="24"/>
      <c r="D5" s="24"/>
      <c r="E5" s="24"/>
      <c r="F5" s="24"/>
      <c r="G5" s="24"/>
      <c r="H5" s="24"/>
      <c r="I5" s="24" t="s">
        <v>18</v>
      </c>
    </row>
    <row r="6" spans="1:9" ht="14.25" customHeight="1" thickBot="1">
      <c r="A6" s="26"/>
      <c r="B6" s="24"/>
      <c r="C6" s="24"/>
      <c r="D6" s="24"/>
      <c r="E6" s="24"/>
      <c r="F6" s="24"/>
      <c r="G6" s="24"/>
      <c r="H6" s="24"/>
      <c r="I6" s="24"/>
    </row>
    <row r="7" spans="1:9" ht="30" thickBot="1" thickTop="1">
      <c r="A7" s="27" t="s">
        <v>19</v>
      </c>
      <c r="B7" s="28" t="s">
        <v>20</v>
      </c>
      <c r="C7" s="29" t="s">
        <v>21</v>
      </c>
      <c r="D7" s="30" t="s">
        <v>22</v>
      </c>
      <c r="E7" s="31" t="s">
        <v>23</v>
      </c>
      <c r="F7" s="31" t="s">
        <v>24</v>
      </c>
      <c r="G7" s="32" t="s">
        <v>25</v>
      </c>
      <c r="H7" s="32" t="s">
        <v>26</v>
      </c>
      <c r="I7" s="33" t="s">
        <v>27</v>
      </c>
    </row>
    <row r="8" spans="1:9" ht="15" thickTop="1">
      <c r="A8" s="10">
        <v>1</v>
      </c>
      <c r="B8" s="43" t="s">
        <v>39</v>
      </c>
      <c r="C8" s="34">
        <v>2</v>
      </c>
      <c r="D8" s="12">
        <v>530820</v>
      </c>
      <c r="E8" s="13">
        <v>166</v>
      </c>
      <c r="F8" s="13">
        <v>131</v>
      </c>
      <c r="G8" s="12">
        <v>3198</v>
      </c>
      <c r="H8" s="12">
        <v>4052</v>
      </c>
      <c r="I8" s="46">
        <f aca="true" t="shared" si="0" ref="I8:I39">SUM(H8/G8)</f>
        <v>1.2670419011882426</v>
      </c>
    </row>
    <row r="9" spans="1:9" ht="14.25">
      <c r="A9" s="11">
        <v>2</v>
      </c>
      <c r="B9" s="44" t="s">
        <v>48</v>
      </c>
      <c r="C9" s="35">
        <v>2</v>
      </c>
      <c r="D9" s="14">
        <v>508140</v>
      </c>
      <c r="E9" s="15">
        <v>154</v>
      </c>
      <c r="F9" s="15">
        <v>129</v>
      </c>
      <c r="G9" s="14">
        <v>3310</v>
      </c>
      <c r="H9" s="14">
        <v>3954</v>
      </c>
      <c r="I9" s="47">
        <f t="shared" si="0"/>
        <v>1.1945619335347433</v>
      </c>
    </row>
    <row r="10" spans="1:9" ht="14.25">
      <c r="A10" s="11">
        <v>3</v>
      </c>
      <c r="B10" s="44" t="s">
        <v>56</v>
      </c>
      <c r="C10" s="35">
        <v>3</v>
      </c>
      <c r="D10" s="14">
        <v>486360</v>
      </c>
      <c r="E10" s="15">
        <v>116</v>
      </c>
      <c r="F10" s="15">
        <v>127</v>
      </c>
      <c r="G10" s="14">
        <v>4193</v>
      </c>
      <c r="H10" s="14">
        <v>3820</v>
      </c>
      <c r="I10" s="47">
        <f t="shared" si="0"/>
        <v>0.911042213212497</v>
      </c>
    </row>
    <row r="11" spans="1:9" ht="14.25">
      <c r="A11" s="11">
        <v>4</v>
      </c>
      <c r="B11" s="44" t="s">
        <v>50</v>
      </c>
      <c r="C11" s="35">
        <v>1</v>
      </c>
      <c r="D11" s="14">
        <v>482760</v>
      </c>
      <c r="E11" s="15">
        <v>182</v>
      </c>
      <c r="F11" s="15">
        <v>145</v>
      </c>
      <c r="G11" s="14">
        <f>SUM(D11/E11)</f>
        <v>2652.5274725274726</v>
      </c>
      <c r="H11" s="14">
        <f>SUM(D11/F11)</f>
        <v>3329.3793103448274</v>
      </c>
      <c r="I11" s="47">
        <f t="shared" si="0"/>
        <v>1.2551724137931033</v>
      </c>
    </row>
    <row r="12" spans="1:9" ht="14.25">
      <c r="A12" s="11">
        <v>5</v>
      </c>
      <c r="B12" s="44" t="s">
        <v>40</v>
      </c>
      <c r="C12" s="35">
        <v>5</v>
      </c>
      <c r="D12" s="14">
        <v>482328</v>
      </c>
      <c r="E12" s="15">
        <v>154</v>
      </c>
      <c r="F12" s="15">
        <v>118</v>
      </c>
      <c r="G12" s="14">
        <v>3140</v>
      </c>
      <c r="H12" s="14">
        <v>4081</v>
      </c>
      <c r="I12" s="47">
        <f t="shared" si="0"/>
        <v>1.2996815286624204</v>
      </c>
    </row>
    <row r="13" spans="1:9" ht="14.25">
      <c r="A13" s="11">
        <v>6</v>
      </c>
      <c r="B13" s="44" t="s">
        <v>49</v>
      </c>
      <c r="C13" s="35">
        <v>1</v>
      </c>
      <c r="D13" s="14">
        <v>470880</v>
      </c>
      <c r="E13" s="15">
        <v>148</v>
      </c>
      <c r="F13" s="15">
        <v>142</v>
      </c>
      <c r="G13" s="14">
        <v>3182</v>
      </c>
      <c r="H13" s="14">
        <v>3316</v>
      </c>
      <c r="I13" s="47">
        <f t="shared" si="0"/>
        <v>1.0421118793211817</v>
      </c>
    </row>
    <row r="14" spans="1:9" ht="14.25">
      <c r="A14" s="11">
        <v>7</v>
      </c>
      <c r="B14" s="45" t="s">
        <v>66</v>
      </c>
      <c r="C14" s="36">
        <v>1</v>
      </c>
      <c r="D14" s="37">
        <v>469800</v>
      </c>
      <c r="E14" s="38">
        <v>178</v>
      </c>
      <c r="F14" s="38">
        <v>135</v>
      </c>
      <c r="G14" s="37">
        <f>SUM(D14/E14)</f>
        <v>2639.325842696629</v>
      </c>
      <c r="H14" s="37">
        <f>SUM(D14/F14)</f>
        <v>3480</v>
      </c>
      <c r="I14" s="48">
        <f t="shared" si="0"/>
        <v>1.3185185185185186</v>
      </c>
    </row>
    <row r="15" spans="1:9" ht="14.25">
      <c r="A15" s="11">
        <v>8</v>
      </c>
      <c r="B15" s="44" t="s">
        <v>61</v>
      </c>
      <c r="C15" s="35">
        <v>1</v>
      </c>
      <c r="D15" s="14">
        <v>467640</v>
      </c>
      <c r="E15" s="15">
        <v>161</v>
      </c>
      <c r="F15" s="15">
        <v>141</v>
      </c>
      <c r="G15" s="14">
        <v>2905</v>
      </c>
      <c r="H15" s="14">
        <v>3317</v>
      </c>
      <c r="I15" s="47">
        <f t="shared" si="0"/>
        <v>1.1418244406196214</v>
      </c>
    </row>
    <row r="16" spans="1:9" ht="14.25">
      <c r="A16" s="11">
        <v>9</v>
      </c>
      <c r="B16" s="44" t="s">
        <v>62</v>
      </c>
      <c r="C16" s="35">
        <v>1</v>
      </c>
      <c r="D16" s="14">
        <v>467640</v>
      </c>
      <c r="E16" s="15">
        <v>160</v>
      </c>
      <c r="F16" s="15">
        <v>131</v>
      </c>
      <c r="G16" s="14">
        <f>SUM(D16/E16)</f>
        <v>2922.75</v>
      </c>
      <c r="H16" s="14">
        <f>SUM(D16/F16)</f>
        <v>3569.7709923664124</v>
      </c>
      <c r="I16" s="47">
        <f t="shared" si="0"/>
        <v>1.2213740458015268</v>
      </c>
    </row>
    <row r="17" spans="1:9" ht="14.25">
      <c r="A17" s="11">
        <v>10</v>
      </c>
      <c r="B17" s="45" t="s">
        <v>32</v>
      </c>
      <c r="C17" s="36">
        <v>2</v>
      </c>
      <c r="D17" s="37">
        <v>465480</v>
      </c>
      <c r="E17" s="38">
        <v>161</v>
      </c>
      <c r="F17" s="38">
        <v>142</v>
      </c>
      <c r="G17" s="37">
        <v>2891</v>
      </c>
      <c r="H17" s="37">
        <v>3278</v>
      </c>
      <c r="I17" s="48">
        <f t="shared" si="0"/>
        <v>1.1338637149775164</v>
      </c>
    </row>
    <row r="18" spans="1:9" ht="14.25">
      <c r="A18" s="11">
        <v>11</v>
      </c>
      <c r="B18" s="44" t="s">
        <v>34</v>
      </c>
      <c r="C18" s="35">
        <v>13</v>
      </c>
      <c r="D18" s="14">
        <v>460412</v>
      </c>
      <c r="E18" s="15">
        <v>139</v>
      </c>
      <c r="F18" s="15">
        <v>117</v>
      </c>
      <c r="G18" s="14">
        <v>3307</v>
      </c>
      <c r="H18" s="14">
        <v>3938</v>
      </c>
      <c r="I18" s="47">
        <f t="shared" si="0"/>
        <v>1.190807378288479</v>
      </c>
    </row>
    <row r="19" spans="1:9" ht="14.25">
      <c r="A19" s="11">
        <v>12</v>
      </c>
      <c r="B19" s="44" t="s">
        <v>51</v>
      </c>
      <c r="C19" s="35">
        <v>15</v>
      </c>
      <c r="D19" s="14">
        <v>457848</v>
      </c>
      <c r="E19" s="15">
        <v>140</v>
      </c>
      <c r="F19" s="15">
        <v>127</v>
      </c>
      <c r="G19" s="14">
        <v>3272</v>
      </c>
      <c r="H19" s="14">
        <v>3605</v>
      </c>
      <c r="I19" s="47">
        <f t="shared" si="0"/>
        <v>1.1017726161369192</v>
      </c>
    </row>
    <row r="20" spans="1:9" ht="14.25">
      <c r="A20" s="11">
        <v>13</v>
      </c>
      <c r="B20" s="44" t="s">
        <v>67</v>
      </c>
      <c r="C20" s="35">
        <v>1</v>
      </c>
      <c r="D20" s="14">
        <v>453600</v>
      </c>
      <c r="E20" s="15">
        <v>132</v>
      </c>
      <c r="F20" s="15">
        <v>134</v>
      </c>
      <c r="G20" s="14">
        <f>SUM(D20/E20)</f>
        <v>3436.3636363636365</v>
      </c>
      <c r="H20" s="14">
        <f>SUM(D20/F20)</f>
        <v>3385.0746268656717</v>
      </c>
      <c r="I20" s="47">
        <f t="shared" si="0"/>
        <v>0.9850746268656716</v>
      </c>
    </row>
    <row r="21" spans="1:9" ht="14.25">
      <c r="A21" s="11">
        <v>14</v>
      </c>
      <c r="B21" s="44" t="s">
        <v>68</v>
      </c>
      <c r="C21" s="35">
        <v>1</v>
      </c>
      <c r="D21" s="14">
        <v>453600</v>
      </c>
      <c r="E21" s="15">
        <v>137</v>
      </c>
      <c r="F21" s="15">
        <v>114</v>
      </c>
      <c r="G21" s="14">
        <f>SUM(D21/E21)</f>
        <v>3310.9489051094893</v>
      </c>
      <c r="H21" s="14">
        <f>SUM(D21/F21)</f>
        <v>3978.9473684210525</v>
      </c>
      <c r="I21" s="47">
        <f t="shared" si="0"/>
        <v>1.2017543859649122</v>
      </c>
    </row>
    <row r="22" spans="1:9" ht="14.25">
      <c r="A22" s="11">
        <v>15</v>
      </c>
      <c r="B22" s="45" t="s">
        <v>63</v>
      </c>
      <c r="C22" s="36">
        <v>7</v>
      </c>
      <c r="D22" s="37">
        <v>452520</v>
      </c>
      <c r="E22" s="38">
        <v>144</v>
      </c>
      <c r="F22" s="38">
        <v>115</v>
      </c>
      <c r="G22" s="37">
        <v>3149</v>
      </c>
      <c r="H22" s="37">
        <v>3930</v>
      </c>
      <c r="I22" s="48">
        <f t="shared" si="0"/>
        <v>1.2480152429342648</v>
      </c>
    </row>
    <row r="23" spans="1:9" ht="14.25">
      <c r="A23" s="11">
        <v>16</v>
      </c>
      <c r="B23" s="44" t="s">
        <v>54</v>
      </c>
      <c r="C23" s="35">
        <v>8</v>
      </c>
      <c r="D23" s="14">
        <v>451305</v>
      </c>
      <c r="E23" s="15">
        <v>123</v>
      </c>
      <c r="F23" s="15">
        <v>124</v>
      </c>
      <c r="G23" s="14">
        <v>3669</v>
      </c>
      <c r="H23" s="14">
        <v>3654</v>
      </c>
      <c r="I23" s="47">
        <f t="shared" si="0"/>
        <v>0.9959116925592805</v>
      </c>
    </row>
    <row r="24" spans="1:9" ht="14.25">
      <c r="A24" s="11">
        <v>17</v>
      </c>
      <c r="B24" s="44" t="s">
        <v>69</v>
      </c>
      <c r="C24" s="35">
        <v>1</v>
      </c>
      <c r="D24" s="14">
        <v>447120</v>
      </c>
      <c r="E24" s="15">
        <v>138</v>
      </c>
      <c r="F24" s="15">
        <v>119</v>
      </c>
      <c r="G24" s="14">
        <f>SUM(D24/E24)</f>
        <v>3240</v>
      </c>
      <c r="H24" s="14">
        <f>SUM(D24/F24)</f>
        <v>3757.3109243697477</v>
      </c>
      <c r="I24" s="47">
        <f t="shared" si="0"/>
        <v>1.1596638655462184</v>
      </c>
    </row>
    <row r="25" spans="1:9" ht="14.25">
      <c r="A25" s="11">
        <v>18</v>
      </c>
      <c r="B25" s="44" t="s">
        <v>71</v>
      </c>
      <c r="C25" s="35">
        <v>1</v>
      </c>
      <c r="D25" s="14">
        <v>437400</v>
      </c>
      <c r="E25" s="15">
        <v>144</v>
      </c>
      <c r="F25" s="15">
        <v>137</v>
      </c>
      <c r="G25" s="14">
        <f>SUM(D25/E25)</f>
        <v>3037.5</v>
      </c>
      <c r="H25" s="14">
        <f>SUM(D25/F25)</f>
        <v>3192.700729927007</v>
      </c>
      <c r="I25" s="47">
        <f t="shared" si="0"/>
        <v>1.051094890510949</v>
      </c>
    </row>
    <row r="26" spans="1:9" ht="14.25">
      <c r="A26" s="11">
        <v>19</v>
      </c>
      <c r="B26" s="44" t="s">
        <v>72</v>
      </c>
      <c r="C26" s="35">
        <v>1</v>
      </c>
      <c r="D26" s="14">
        <v>435240</v>
      </c>
      <c r="E26" s="15">
        <v>156</v>
      </c>
      <c r="F26" s="15">
        <v>137</v>
      </c>
      <c r="G26" s="14">
        <f>SUM(D26/E26)</f>
        <v>2790</v>
      </c>
      <c r="H26" s="14">
        <f>SUM(D26/F26)</f>
        <v>3176.934306569343</v>
      </c>
      <c r="I26" s="47">
        <f t="shared" si="0"/>
        <v>1.1386861313868613</v>
      </c>
    </row>
    <row r="27" spans="1:9" ht="14.25">
      <c r="A27" s="11">
        <v>20</v>
      </c>
      <c r="B27" s="44" t="s">
        <v>55</v>
      </c>
      <c r="C27" s="35">
        <v>1</v>
      </c>
      <c r="D27" s="14">
        <v>426600</v>
      </c>
      <c r="E27" s="15">
        <v>136</v>
      </c>
      <c r="F27" s="15">
        <v>113</v>
      </c>
      <c r="G27" s="14">
        <f>SUM(D27/E27)</f>
        <v>3136.764705882353</v>
      </c>
      <c r="H27" s="14">
        <f>SUM(D27/F27)</f>
        <v>3775.221238938053</v>
      </c>
      <c r="I27" s="47">
        <f t="shared" si="0"/>
        <v>1.2035398230088494</v>
      </c>
    </row>
    <row r="28" spans="1:9" ht="14.25">
      <c r="A28" s="11">
        <v>21</v>
      </c>
      <c r="B28" s="44" t="s">
        <v>73</v>
      </c>
      <c r="C28" s="35">
        <v>1</v>
      </c>
      <c r="D28" s="14">
        <v>425520</v>
      </c>
      <c r="E28" s="15">
        <v>153</v>
      </c>
      <c r="F28" s="15">
        <v>128</v>
      </c>
      <c r="G28" s="14">
        <f>SUM(D28/E28)</f>
        <v>2781.176470588235</v>
      </c>
      <c r="H28" s="14">
        <f>SUM(D28/F28)</f>
        <v>3324.375</v>
      </c>
      <c r="I28" s="47">
        <f t="shared" si="0"/>
        <v>1.1953125</v>
      </c>
    </row>
    <row r="29" spans="1:9" ht="14.25">
      <c r="A29" s="11">
        <v>22</v>
      </c>
      <c r="B29" s="44" t="s">
        <v>65</v>
      </c>
      <c r="C29" s="35">
        <v>2</v>
      </c>
      <c r="D29" s="14">
        <v>419040</v>
      </c>
      <c r="E29" s="15">
        <v>127</v>
      </c>
      <c r="F29" s="15">
        <v>130</v>
      </c>
      <c r="G29" s="14">
        <v>3300</v>
      </c>
      <c r="H29" s="14">
        <v>3236</v>
      </c>
      <c r="I29" s="47">
        <f t="shared" si="0"/>
        <v>0.9806060606060606</v>
      </c>
    </row>
    <row r="30" spans="1:9" ht="14.25">
      <c r="A30" s="11">
        <v>23</v>
      </c>
      <c r="B30" s="44" t="s">
        <v>59</v>
      </c>
      <c r="C30" s="35">
        <v>8</v>
      </c>
      <c r="D30" s="14">
        <v>416880</v>
      </c>
      <c r="E30" s="15">
        <v>131</v>
      </c>
      <c r="F30" s="15">
        <v>122</v>
      </c>
      <c r="G30" s="14">
        <v>3188</v>
      </c>
      <c r="H30" s="14">
        <v>3417</v>
      </c>
      <c r="I30" s="47">
        <f t="shared" si="0"/>
        <v>1.071831869510665</v>
      </c>
    </row>
    <row r="31" spans="1:9" ht="14.25">
      <c r="A31" s="11">
        <v>24</v>
      </c>
      <c r="B31" s="44" t="s">
        <v>31</v>
      </c>
      <c r="C31" s="35">
        <v>4</v>
      </c>
      <c r="D31" s="14">
        <v>406080</v>
      </c>
      <c r="E31" s="15">
        <v>130</v>
      </c>
      <c r="F31" s="15">
        <v>121</v>
      </c>
      <c r="G31" s="14">
        <v>3130</v>
      </c>
      <c r="H31" s="14">
        <v>3370</v>
      </c>
      <c r="I31" s="47">
        <f t="shared" si="0"/>
        <v>1.0766773162939298</v>
      </c>
    </row>
    <row r="32" spans="1:9" ht="14.25">
      <c r="A32" s="11">
        <v>25</v>
      </c>
      <c r="B32" s="44" t="s">
        <v>60</v>
      </c>
      <c r="C32" s="35">
        <v>2</v>
      </c>
      <c r="D32" s="14">
        <v>403300</v>
      </c>
      <c r="E32" s="15">
        <v>131</v>
      </c>
      <c r="F32" s="15">
        <v>120</v>
      </c>
      <c r="G32" s="14">
        <v>3091</v>
      </c>
      <c r="H32" s="14">
        <v>3376</v>
      </c>
      <c r="I32" s="47">
        <f t="shared" si="0"/>
        <v>1.0922031704949855</v>
      </c>
    </row>
    <row r="33" spans="1:9" ht="14.25">
      <c r="A33" s="11">
        <v>26</v>
      </c>
      <c r="B33" s="44" t="s">
        <v>58</v>
      </c>
      <c r="C33" s="35">
        <v>4</v>
      </c>
      <c r="D33" s="14">
        <v>385560</v>
      </c>
      <c r="E33" s="15">
        <v>131</v>
      </c>
      <c r="F33" s="15">
        <v>123</v>
      </c>
      <c r="G33" s="14">
        <v>2954</v>
      </c>
      <c r="H33" s="14">
        <v>3147</v>
      </c>
      <c r="I33" s="47">
        <f t="shared" si="0"/>
        <v>1.0653351387948544</v>
      </c>
    </row>
    <row r="34" spans="1:9" ht="14.25">
      <c r="A34" s="11">
        <v>27</v>
      </c>
      <c r="B34" s="44" t="s">
        <v>76</v>
      </c>
      <c r="C34" s="35">
        <v>2</v>
      </c>
      <c r="D34" s="14">
        <v>378000</v>
      </c>
      <c r="E34" s="15">
        <v>137</v>
      </c>
      <c r="F34" s="15">
        <v>134</v>
      </c>
      <c r="G34" s="14">
        <v>2759</v>
      </c>
      <c r="H34" s="14">
        <v>2831</v>
      </c>
      <c r="I34" s="47">
        <f t="shared" si="0"/>
        <v>1.0260964117433853</v>
      </c>
    </row>
    <row r="35" spans="1:9" ht="14.25">
      <c r="A35" s="11">
        <v>28</v>
      </c>
      <c r="B35" s="44" t="s">
        <v>74</v>
      </c>
      <c r="C35" s="35">
        <v>1</v>
      </c>
      <c r="D35" s="14">
        <v>365040</v>
      </c>
      <c r="E35" s="15">
        <v>119</v>
      </c>
      <c r="F35" s="15">
        <v>122</v>
      </c>
      <c r="G35" s="14">
        <v>3068</v>
      </c>
      <c r="H35" s="14">
        <v>2992</v>
      </c>
      <c r="I35" s="47">
        <f t="shared" si="0"/>
        <v>0.9752281616688396</v>
      </c>
    </row>
    <row r="36" spans="1:9" ht="14.25">
      <c r="A36" s="11">
        <v>29</v>
      </c>
      <c r="B36" s="44" t="s">
        <v>45</v>
      </c>
      <c r="C36" s="35">
        <v>2</v>
      </c>
      <c r="D36" s="14">
        <v>361260</v>
      </c>
      <c r="E36" s="15">
        <v>99</v>
      </c>
      <c r="F36" s="15">
        <v>96</v>
      </c>
      <c r="G36" s="14">
        <f>SUM(D36/E36)</f>
        <v>3649.090909090909</v>
      </c>
      <c r="H36" s="14">
        <v>3783</v>
      </c>
      <c r="I36" s="47">
        <f t="shared" si="0"/>
        <v>1.036696562032885</v>
      </c>
    </row>
    <row r="37" spans="1:9" ht="14.25">
      <c r="A37" s="11">
        <v>30</v>
      </c>
      <c r="B37" s="44" t="s">
        <v>77</v>
      </c>
      <c r="C37" s="35">
        <v>1</v>
      </c>
      <c r="D37" s="14">
        <v>356400</v>
      </c>
      <c r="E37" s="15">
        <v>116</v>
      </c>
      <c r="F37" s="15">
        <v>116</v>
      </c>
      <c r="G37" s="14">
        <f>SUM(D37/E37)</f>
        <v>3072.4137931034484</v>
      </c>
      <c r="H37" s="14">
        <f>SUM(D37/F37)</f>
        <v>3072.4137931034484</v>
      </c>
      <c r="I37" s="47">
        <f t="shared" si="0"/>
        <v>1</v>
      </c>
    </row>
    <row r="38" spans="1:9" ht="14.25">
      <c r="A38" s="11">
        <v>31</v>
      </c>
      <c r="B38" s="44" t="s">
        <v>64</v>
      </c>
      <c r="C38" s="35">
        <v>6</v>
      </c>
      <c r="D38" s="14">
        <v>341460</v>
      </c>
      <c r="E38" s="15">
        <v>119</v>
      </c>
      <c r="F38" s="15">
        <v>120</v>
      </c>
      <c r="G38" s="14">
        <v>2877</v>
      </c>
      <c r="H38" s="14">
        <v>2857</v>
      </c>
      <c r="I38" s="47">
        <f t="shared" si="0"/>
        <v>0.9930483142161974</v>
      </c>
    </row>
    <row r="39" spans="1:9" ht="14.25">
      <c r="A39" s="11">
        <v>32</v>
      </c>
      <c r="B39" s="44" t="s">
        <v>79</v>
      </c>
      <c r="C39" s="35">
        <v>1</v>
      </c>
      <c r="D39" s="14">
        <v>271080</v>
      </c>
      <c r="E39" s="15">
        <v>99</v>
      </c>
      <c r="F39" s="15">
        <v>136</v>
      </c>
      <c r="G39" s="14">
        <f>SUM(D39/E39)</f>
        <v>2738.181818181818</v>
      </c>
      <c r="H39" s="14">
        <f>SUM(D39/F39)</f>
        <v>1993.235294117647</v>
      </c>
      <c r="I39" s="47">
        <f t="shared" si="0"/>
        <v>0.7279411764705883</v>
      </c>
    </row>
    <row r="40" spans="1:9" ht="15" thickBot="1">
      <c r="A40" s="16"/>
      <c r="B40" s="39" t="s">
        <v>30</v>
      </c>
      <c r="C40" s="40">
        <f>SUM(C8:C39)</f>
        <v>102</v>
      </c>
      <c r="D40" s="17">
        <v>437400</v>
      </c>
      <c r="E40" s="18">
        <v>136</v>
      </c>
      <c r="F40" s="18">
        <v>123</v>
      </c>
      <c r="G40" s="17">
        <v>3205</v>
      </c>
      <c r="H40" s="17">
        <v>3550</v>
      </c>
      <c r="I40" s="22" t="s">
        <v>83</v>
      </c>
    </row>
    <row r="41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44" sqref="A44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60" t="s">
        <v>16</v>
      </c>
      <c r="B1" s="60"/>
      <c r="C1" s="60"/>
      <c r="D1" s="60"/>
      <c r="E1" s="60"/>
      <c r="F1" s="60"/>
      <c r="G1" s="60"/>
      <c r="H1" s="60"/>
      <c r="I1" s="60"/>
    </row>
    <row r="2" spans="1:9" ht="14.2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9" ht="14.25">
      <c r="A3" s="1" t="s">
        <v>1</v>
      </c>
      <c r="B3" s="61" t="s">
        <v>36</v>
      </c>
      <c r="C3" s="61"/>
      <c r="D3" s="61"/>
      <c r="E3" s="1"/>
      <c r="F3" s="1"/>
      <c r="G3" s="4"/>
      <c r="H3" s="4"/>
      <c r="I3" s="4"/>
    </row>
    <row r="4" spans="1:9" ht="14.25">
      <c r="A4" s="1" t="s">
        <v>28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4"/>
      <c r="C5" s="24"/>
      <c r="D5" s="24"/>
      <c r="E5" s="24"/>
      <c r="F5" s="24"/>
      <c r="G5" s="24"/>
      <c r="H5" s="24"/>
      <c r="I5" s="24" t="s">
        <v>18</v>
      </c>
    </row>
    <row r="6" spans="1:9" ht="14.25" customHeight="1" thickBot="1">
      <c r="A6" s="26"/>
      <c r="B6" s="24"/>
      <c r="C6" s="24"/>
      <c r="D6" s="24"/>
      <c r="E6" s="24"/>
      <c r="F6" s="24"/>
      <c r="G6" s="24"/>
      <c r="H6" s="24"/>
      <c r="I6" s="24"/>
    </row>
    <row r="7" spans="1:9" ht="30" thickBot="1" thickTop="1">
      <c r="A7" s="27" t="s">
        <v>19</v>
      </c>
      <c r="B7" s="28" t="s">
        <v>20</v>
      </c>
      <c r="C7" s="29" t="s">
        <v>21</v>
      </c>
      <c r="D7" s="30" t="s">
        <v>22</v>
      </c>
      <c r="E7" s="31" t="s">
        <v>23</v>
      </c>
      <c r="F7" s="31" t="s">
        <v>24</v>
      </c>
      <c r="G7" s="32" t="s">
        <v>25</v>
      </c>
      <c r="H7" s="32" t="s">
        <v>26</v>
      </c>
      <c r="I7" s="33" t="s">
        <v>27</v>
      </c>
    </row>
    <row r="8" spans="1:9" ht="15" thickTop="1">
      <c r="A8" s="10">
        <v>1</v>
      </c>
      <c r="B8" s="43" t="s">
        <v>38</v>
      </c>
      <c r="C8" s="34">
        <v>1</v>
      </c>
      <c r="D8" s="12">
        <v>663120</v>
      </c>
      <c r="E8" s="13">
        <v>171</v>
      </c>
      <c r="F8" s="13">
        <v>129</v>
      </c>
      <c r="G8" s="12">
        <f>SUM(D8/E8)</f>
        <v>3877.8947368421054</v>
      </c>
      <c r="H8" s="12">
        <f>SUM(D8/F8)</f>
        <v>5140.46511627907</v>
      </c>
      <c r="I8" s="46">
        <f aca="true" t="shared" si="0" ref="I8:I42">SUM(H8/G8)</f>
        <v>1.3255813953488371</v>
      </c>
    </row>
    <row r="9" spans="1:9" ht="14.25">
      <c r="A9" s="11">
        <v>2</v>
      </c>
      <c r="B9" s="44" t="s">
        <v>40</v>
      </c>
      <c r="C9" s="35">
        <v>7</v>
      </c>
      <c r="D9" s="14">
        <v>654326</v>
      </c>
      <c r="E9" s="15">
        <v>161</v>
      </c>
      <c r="F9" s="15">
        <v>124</v>
      </c>
      <c r="G9" s="14">
        <v>4068</v>
      </c>
      <c r="H9" s="14">
        <v>5277</v>
      </c>
      <c r="I9" s="47">
        <f t="shared" si="0"/>
        <v>1.297197640117994</v>
      </c>
    </row>
    <row r="10" spans="1:9" ht="14.25">
      <c r="A10" s="11">
        <v>3</v>
      </c>
      <c r="B10" s="44" t="s">
        <v>64</v>
      </c>
      <c r="C10" s="35">
        <v>4</v>
      </c>
      <c r="D10" s="14">
        <v>643680</v>
      </c>
      <c r="E10" s="15">
        <v>158</v>
      </c>
      <c r="F10" s="15">
        <v>117</v>
      </c>
      <c r="G10" s="14">
        <v>4067</v>
      </c>
      <c r="H10" s="14">
        <v>5490</v>
      </c>
      <c r="I10" s="47">
        <f t="shared" si="0"/>
        <v>1.349889353331694</v>
      </c>
    </row>
    <row r="11" spans="1:9" ht="14.25">
      <c r="A11" s="11">
        <v>4</v>
      </c>
      <c r="B11" s="44" t="s">
        <v>33</v>
      </c>
      <c r="C11" s="35">
        <v>2</v>
      </c>
      <c r="D11" s="14">
        <v>613980</v>
      </c>
      <c r="E11" s="15">
        <v>177</v>
      </c>
      <c r="F11" s="15">
        <v>143</v>
      </c>
      <c r="G11" s="14">
        <v>3479</v>
      </c>
      <c r="H11" s="14">
        <v>4309</v>
      </c>
      <c r="I11" s="47">
        <f t="shared" si="0"/>
        <v>1.2385743029606209</v>
      </c>
    </row>
    <row r="12" spans="1:9" ht="14.25">
      <c r="A12" s="11">
        <v>5</v>
      </c>
      <c r="B12" s="44" t="s">
        <v>39</v>
      </c>
      <c r="C12" s="35">
        <v>5</v>
      </c>
      <c r="D12" s="14">
        <v>608904</v>
      </c>
      <c r="E12" s="15">
        <v>149</v>
      </c>
      <c r="F12" s="15">
        <v>127</v>
      </c>
      <c r="G12" s="14">
        <v>4076</v>
      </c>
      <c r="H12" s="14">
        <v>4802</v>
      </c>
      <c r="I12" s="47">
        <f t="shared" si="0"/>
        <v>1.178115799803729</v>
      </c>
    </row>
    <row r="13" spans="1:9" ht="14.25">
      <c r="A13" s="11">
        <v>6</v>
      </c>
      <c r="B13" s="44" t="s">
        <v>34</v>
      </c>
      <c r="C13" s="35">
        <v>19</v>
      </c>
      <c r="D13" s="14">
        <v>603606</v>
      </c>
      <c r="E13" s="15">
        <v>156</v>
      </c>
      <c r="F13" s="15">
        <v>118</v>
      </c>
      <c r="G13" s="14">
        <v>3875</v>
      </c>
      <c r="H13" s="14">
        <v>5099</v>
      </c>
      <c r="I13" s="47">
        <f t="shared" si="0"/>
        <v>1.3158709677419356</v>
      </c>
    </row>
    <row r="14" spans="1:9" ht="14.25">
      <c r="A14" s="11">
        <v>7</v>
      </c>
      <c r="B14" s="45" t="s">
        <v>41</v>
      </c>
      <c r="C14" s="36">
        <v>1</v>
      </c>
      <c r="D14" s="37">
        <v>581040</v>
      </c>
      <c r="E14" s="38">
        <v>181</v>
      </c>
      <c r="F14" s="38">
        <v>131</v>
      </c>
      <c r="G14" s="37">
        <f>SUM(D14/E14)</f>
        <v>3210.1657458563536</v>
      </c>
      <c r="H14" s="37">
        <f>SUM(D14/F14)</f>
        <v>4435.419847328244</v>
      </c>
      <c r="I14" s="48">
        <f t="shared" si="0"/>
        <v>1.381679389312977</v>
      </c>
    </row>
    <row r="15" spans="1:9" ht="14.25">
      <c r="A15" s="11">
        <v>8</v>
      </c>
      <c r="B15" s="44" t="s">
        <v>55</v>
      </c>
      <c r="C15" s="35">
        <v>1</v>
      </c>
      <c r="D15" s="14">
        <v>574560</v>
      </c>
      <c r="E15" s="15">
        <v>170</v>
      </c>
      <c r="F15" s="15">
        <v>121</v>
      </c>
      <c r="G15" s="14">
        <f>SUM(D15/E15)</f>
        <v>3379.764705882353</v>
      </c>
      <c r="H15" s="14">
        <f>SUM(D15/F15)</f>
        <v>4748.429752066116</v>
      </c>
      <c r="I15" s="47">
        <f t="shared" si="0"/>
        <v>1.4049586776859504</v>
      </c>
    </row>
    <row r="16" spans="1:9" ht="14.25">
      <c r="A16" s="11">
        <v>9</v>
      </c>
      <c r="B16" s="44" t="s">
        <v>42</v>
      </c>
      <c r="C16" s="35">
        <v>1</v>
      </c>
      <c r="D16" s="14">
        <v>573480</v>
      </c>
      <c r="E16" s="15">
        <v>146</v>
      </c>
      <c r="F16" s="15">
        <v>118</v>
      </c>
      <c r="G16" s="14">
        <f>SUM(D16/E16)</f>
        <v>3927.945205479452</v>
      </c>
      <c r="H16" s="14">
        <f>SUM(D16/F16)</f>
        <v>4860</v>
      </c>
      <c r="I16" s="47">
        <f t="shared" si="0"/>
        <v>1.2372881355932204</v>
      </c>
    </row>
    <row r="17" spans="1:9" ht="14.25">
      <c r="A17" s="11">
        <v>10</v>
      </c>
      <c r="B17" s="45" t="s">
        <v>45</v>
      </c>
      <c r="C17" s="36">
        <v>12</v>
      </c>
      <c r="D17" s="37">
        <v>571680</v>
      </c>
      <c r="E17" s="38">
        <v>165</v>
      </c>
      <c r="F17" s="38">
        <v>120</v>
      </c>
      <c r="G17" s="37">
        <v>3463</v>
      </c>
      <c r="H17" s="37">
        <v>4754</v>
      </c>
      <c r="I17" s="48">
        <f t="shared" si="0"/>
        <v>1.3727981518914236</v>
      </c>
    </row>
    <row r="18" spans="1:9" ht="14.25">
      <c r="A18" s="11">
        <v>11</v>
      </c>
      <c r="B18" s="44" t="s">
        <v>43</v>
      </c>
      <c r="C18" s="35">
        <v>1</v>
      </c>
      <c r="D18" s="14">
        <v>569160</v>
      </c>
      <c r="E18" s="15">
        <v>156</v>
      </c>
      <c r="F18" s="15">
        <v>120</v>
      </c>
      <c r="G18" s="14">
        <f>SUM(D18/E18)</f>
        <v>3648.4615384615386</v>
      </c>
      <c r="H18" s="14">
        <f>SUM(D18/F18)</f>
        <v>4743</v>
      </c>
      <c r="I18" s="47">
        <f t="shared" si="0"/>
        <v>1.3</v>
      </c>
    </row>
    <row r="19" spans="1:9" ht="14.25">
      <c r="A19" s="11">
        <v>12</v>
      </c>
      <c r="B19" s="44" t="s">
        <v>35</v>
      </c>
      <c r="C19" s="35">
        <v>3</v>
      </c>
      <c r="D19" s="14">
        <v>560520</v>
      </c>
      <c r="E19" s="15">
        <v>138</v>
      </c>
      <c r="F19" s="15">
        <v>118</v>
      </c>
      <c r="G19" s="14">
        <v>4091</v>
      </c>
      <c r="H19" s="14">
        <v>4737</v>
      </c>
      <c r="I19" s="47">
        <f t="shared" si="0"/>
        <v>1.1579076020532877</v>
      </c>
    </row>
    <row r="20" spans="1:9" ht="14.25">
      <c r="A20" s="11">
        <v>13</v>
      </c>
      <c r="B20" s="44" t="s">
        <v>63</v>
      </c>
      <c r="C20" s="35">
        <v>1</v>
      </c>
      <c r="D20" s="14">
        <v>554040</v>
      </c>
      <c r="E20" s="15">
        <v>143</v>
      </c>
      <c r="F20" s="15">
        <v>123</v>
      </c>
      <c r="G20" s="14">
        <v>3874</v>
      </c>
      <c r="H20" s="14">
        <v>4504</v>
      </c>
      <c r="I20" s="47">
        <f t="shared" si="0"/>
        <v>1.1626226122870418</v>
      </c>
    </row>
    <row r="21" spans="1:9" ht="14.25">
      <c r="A21" s="11">
        <v>14</v>
      </c>
      <c r="B21" s="44" t="s">
        <v>51</v>
      </c>
      <c r="C21" s="35">
        <v>24</v>
      </c>
      <c r="D21" s="14">
        <v>553500</v>
      </c>
      <c r="E21" s="15">
        <v>150</v>
      </c>
      <c r="F21" s="15">
        <v>122</v>
      </c>
      <c r="G21" s="14">
        <v>3695</v>
      </c>
      <c r="H21" s="14">
        <v>4546</v>
      </c>
      <c r="I21" s="47">
        <f t="shared" si="0"/>
        <v>1.2303112313937754</v>
      </c>
    </row>
    <row r="22" spans="1:9" ht="14.25">
      <c r="A22" s="11">
        <v>15</v>
      </c>
      <c r="B22" s="45" t="s">
        <v>48</v>
      </c>
      <c r="C22" s="36">
        <v>3</v>
      </c>
      <c r="D22" s="37">
        <v>547200</v>
      </c>
      <c r="E22" s="38">
        <v>156</v>
      </c>
      <c r="F22" s="38">
        <v>124</v>
      </c>
      <c r="G22" s="37">
        <v>3500</v>
      </c>
      <c r="H22" s="37">
        <v>4425</v>
      </c>
      <c r="I22" s="48">
        <f t="shared" si="0"/>
        <v>1.2642857142857142</v>
      </c>
    </row>
    <row r="23" spans="1:9" ht="14.25">
      <c r="A23" s="11">
        <v>16</v>
      </c>
      <c r="B23" s="44" t="s">
        <v>44</v>
      </c>
      <c r="C23" s="35">
        <v>1</v>
      </c>
      <c r="D23" s="14">
        <v>544320</v>
      </c>
      <c r="E23" s="15">
        <v>128</v>
      </c>
      <c r="F23" s="15">
        <v>126</v>
      </c>
      <c r="G23" s="14">
        <f>SUM(D23/E23)</f>
        <v>4252.5</v>
      </c>
      <c r="H23" s="14">
        <f>SUM(D23/F23)</f>
        <v>4320</v>
      </c>
      <c r="I23" s="47">
        <f t="shared" si="0"/>
        <v>1.0158730158730158</v>
      </c>
    </row>
    <row r="24" spans="1:9" ht="14.25">
      <c r="A24" s="11">
        <v>17</v>
      </c>
      <c r="B24" s="45" t="s">
        <v>46</v>
      </c>
      <c r="C24" s="36">
        <v>1</v>
      </c>
      <c r="D24" s="37">
        <v>540000</v>
      </c>
      <c r="E24" s="38">
        <v>144</v>
      </c>
      <c r="F24" s="38">
        <v>127</v>
      </c>
      <c r="G24" s="37">
        <f>SUM(D24/E24)</f>
        <v>3750</v>
      </c>
      <c r="H24" s="37">
        <f>SUM(D24/F24)</f>
        <v>4251.968503937008</v>
      </c>
      <c r="I24" s="48">
        <f t="shared" si="0"/>
        <v>1.1338582677165354</v>
      </c>
    </row>
    <row r="25" spans="1:9" ht="14.25">
      <c r="A25" s="11">
        <v>18</v>
      </c>
      <c r="B25" s="44" t="s">
        <v>59</v>
      </c>
      <c r="C25" s="35">
        <v>9</v>
      </c>
      <c r="D25" s="14">
        <v>539400</v>
      </c>
      <c r="E25" s="15">
        <v>145</v>
      </c>
      <c r="F25" s="15">
        <v>119</v>
      </c>
      <c r="G25" s="14">
        <v>3717</v>
      </c>
      <c r="H25" s="14">
        <v>4529</v>
      </c>
      <c r="I25" s="47">
        <f t="shared" si="0"/>
        <v>1.2184557438794728</v>
      </c>
    </row>
    <row r="26" spans="1:9" ht="14.25">
      <c r="A26" s="11">
        <v>19</v>
      </c>
      <c r="B26" s="44" t="s">
        <v>49</v>
      </c>
      <c r="C26" s="35">
        <v>3</v>
      </c>
      <c r="D26" s="14">
        <v>536040</v>
      </c>
      <c r="E26" s="15">
        <v>163</v>
      </c>
      <c r="F26" s="15">
        <v>134</v>
      </c>
      <c r="G26" s="14">
        <v>3282</v>
      </c>
      <c r="H26" s="14">
        <v>4010</v>
      </c>
      <c r="I26" s="47">
        <f t="shared" si="0"/>
        <v>1.2218159658744667</v>
      </c>
    </row>
    <row r="27" spans="1:9" ht="14.25">
      <c r="A27" s="11">
        <v>20</v>
      </c>
      <c r="B27" s="44" t="s">
        <v>50</v>
      </c>
      <c r="C27" s="35">
        <v>2</v>
      </c>
      <c r="D27" s="14">
        <v>535140</v>
      </c>
      <c r="E27" s="15">
        <v>187</v>
      </c>
      <c r="F27" s="15">
        <v>132</v>
      </c>
      <c r="G27" s="14">
        <v>2862</v>
      </c>
      <c r="H27" s="14">
        <v>4070</v>
      </c>
      <c r="I27" s="47">
        <f t="shared" si="0"/>
        <v>1.4220824598183088</v>
      </c>
    </row>
    <row r="28" spans="1:9" ht="14.25">
      <c r="A28" s="11">
        <v>21</v>
      </c>
      <c r="B28" s="44" t="s">
        <v>47</v>
      </c>
      <c r="C28" s="35">
        <v>2</v>
      </c>
      <c r="D28" s="14">
        <v>534060</v>
      </c>
      <c r="E28" s="15">
        <v>140</v>
      </c>
      <c r="F28" s="15">
        <v>136</v>
      </c>
      <c r="G28" s="14">
        <v>3828</v>
      </c>
      <c r="H28" s="14">
        <v>3941</v>
      </c>
      <c r="I28" s="47">
        <f t="shared" si="0"/>
        <v>1.0295193312434692</v>
      </c>
    </row>
    <row r="29" spans="1:9" ht="14.25">
      <c r="A29" s="11">
        <v>22</v>
      </c>
      <c r="B29" s="44" t="s">
        <v>54</v>
      </c>
      <c r="C29" s="35">
        <v>19</v>
      </c>
      <c r="D29" s="14">
        <v>527836</v>
      </c>
      <c r="E29" s="15">
        <v>155</v>
      </c>
      <c r="F29" s="15">
        <v>122</v>
      </c>
      <c r="G29" s="14">
        <v>3416</v>
      </c>
      <c r="H29" s="14">
        <v>4325</v>
      </c>
      <c r="I29" s="47">
        <f t="shared" si="0"/>
        <v>1.2661007025761124</v>
      </c>
    </row>
    <row r="30" spans="1:9" ht="14.25">
      <c r="A30" s="11">
        <v>23</v>
      </c>
      <c r="B30" s="44" t="s">
        <v>31</v>
      </c>
      <c r="C30" s="35">
        <v>3</v>
      </c>
      <c r="D30" s="14">
        <v>517680</v>
      </c>
      <c r="E30" s="15">
        <v>137</v>
      </c>
      <c r="F30" s="15">
        <v>114</v>
      </c>
      <c r="G30" s="14">
        <v>3779</v>
      </c>
      <c r="H30" s="14">
        <v>4541</v>
      </c>
      <c r="I30" s="47">
        <f t="shared" si="0"/>
        <v>1.2016406456734585</v>
      </c>
    </row>
    <row r="31" spans="1:9" ht="14.25">
      <c r="A31" s="11">
        <v>24</v>
      </c>
      <c r="B31" s="44" t="s">
        <v>52</v>
      </c>
      <c r="C31" s="35">
        <v>1</v>
      </c>
      <c r="D31" s="14">
        <v>515160</v>
      </c>
      <c r="E31" s="15">
        <v>146</v>
      </c>
      <c r="F31" s="15">
        <v>130</v>
      </c>
      <c r="G31" s="14">
        <f>SUM(D31/E31)</f>
        <v>3528.4931506849316</v>
      </c>
      <c r="H31" s="14">
        <f>SUM(D31/F31)</f>
        <v>3962.769230769231</v>
      </c>
      <c r="I31" s="47">
        <f t="shared" si="0"/>
        <v>1.123076923076923</v>
      </c>
    </row>
    <row r="32" spans="1:9" ht="14.25">
      <c r="A32" s="11">
        <v>25</v>
      </c>
      <c r="B32" s="44" t="s">
        <v>60</v>
      </c>
      <c r="C32" s="35">
        <v>5</v>
      </c>
      <c r="D32" s="14">
        <v>508248</v>
      </c>
      <c r="E32" s="15">
        <v>148</v>
      </c>
      <c r="F32" s="15">
        <v>122</v>
      </c>
      <c r="G32" s="14">
        <v>3467</v>
      </c>
      <c r="H32" s="14">
        <v>4180</v>
      </c>
      <c r="I32" s="47">
        <f t="shared" si="0"/>
        <v>1.2056533025670608</v>
      </c>
    </row>
    <row r="33" spans="1:9" ht="14.25">
      <c r="A33" s="11">
        <v>26</v>
      </c>
      <c r="B33" s="44" t="s">
        <v>53</v>
      </c>
      <c r="C33" s="35">
        <v>1</v>
      </c>
      <c r="D33" s="14">
        <v>507600</v>
      </c>
      <c r="E33" s="15">
        <v>139</v>
      </c>
      <c r="F33" s="15">
        <v>113</v>
      </c>
      <c r="G33" s="14">
        <f>SUM(D33/E33)</f>
        <v>3651.798561151079</v>
      </c>
      <c r="H33" s="14">
        <f>SUM(D33/F33)</f>
        <v>4492.0353982300885</v>
      </c>
      <c r="I33" s="47">
        <f t="shared" si="0"/>
        <v>1.2300884955752214</v>
      </c>
    </row>
    <row r="34" spans="1:9" ht="14.25">
      <c r="A34" s="11">
        <v>27</v>
      </c>
      <c r="B34" s="44" t="s">
        <v>58</v>
      </c>
      <c r="C34" s="35">
        <v>20</v>
      </c>
      <c r="D34" s="14">
        <v>502578</v>
      </c>
      <c r="E34" s="15">
        <v>152</v>
      </c>
      <c r="F34" s="15">
        <v>122</v>
      </c>
      <c r="G34" s="14">
        <v>3310</v>
      </c>
      <c r="H34" s="14">
        <v>4126</v>
      </c>
      <c r="I34" s="47">
        <f t="shared" si="0"/>
        <v>1.2465256797583082</v>
      </c>
    </row>
    <row r="35" spans="1:9" ht="14.25">
      <c r="A35" s="11">
        <v>28</v>
      </c>
      <c r="B35" s="44" t="s">
        <v>56</v>
      </c>
      <c r="C35" s="35">
        <v>7</v>
      </c>
      <c r="D35" s="14">
        <v>498651</v>
      </c>
      <c r="E35" s="15">
        <v>140</v>
      </c>
      <c r="F35" s="15">
        <v>126</v>
      </c>
      <c r="G35" s="14">
        <v>3551</v>
      </c>
      <c r="H35" s="14">
        <v>3962</v>
      </c>
      <c r="I35" s="47">
        <f t="shared" si="0"/>
        <v>1.1157420444945085</v>
      </c>
    </row>
    <row r="36" spans="1:9" ht="14.25">
      <c r="A36" s="11">
        <v>29</v>
      </c>
      <c r="B36" s="44" t="s">
        <v>65</v>
      </c>
      <c r="C36" s="35">
        <v>3</v>
      </c>
      <c r="D36" s="14">
        <v>488160</v>
      </c>
      <c r="E36" s="15">
        <v>152</v>
      </c>
      <c r="F36" s="15">
        <v>127</v>
      </c>
      <c r="G36" s="14">
        <v>3205</v>
      </c>
      <c r="H36" s="14">
        <v>3834</v>
      </c>
      <c r="I36" s="47">
        <f t="shared" si="0"/>
        <v>1.1962558502340093</v>
      </c>
    </row>
    <row r="37" spans="1:9" ht="14.25">
      <c r="A37" s="11">
        <v>30</v>
      </c>
      <c r="B37" s="44" t="s">
        <v>57</v>
      </c>
      <c r="C37" s="35">
        <v>1</v>
      </c>
      <c r="D37" s="14">
        <v>487080</v>
      </c>
      <c r="E37" s="15">
        <v>140</v>
      </c>
      <c r="F37" s="15">
        <v>124</v>
      </c>
      <c r="G37" s="14">
        <f>SUM(D37/E37)</f>
        <v>3479.1428571428573</v>
      </c>
      <c r="H37" s="14">
        <f>SUM(D37/F37)</f>
        <v>3928.064516129032</v>
      </c>
      <c r="I37" s="47">
        <f t="shared" si="0"/>
        <v>1.129032258064516</v>
      </c>
    </row>
    <row r="38" spans="1:9" ht="14.25">
      <c r="A38" s="11">
        <v>31</v>
      </c>
      <c r="B38" s="44" t="s">
        <v>74</v>
      </c>
      <c r="C38" s="35">
        <v>1</v>
      </c>
      <c r="D38" s="14">
        <v>479520</v>
      </c>
      <c r="E38" s="15">
        <v>153</v>
      </c>
      <c r="F38" s="15">
        <v>114</v>
      </c>
      <c r="G38" s="14">
        <f>SUM(D38/E38)</f>
        <v>3134.1176470588234</v>
      </c>
      <c r="H38" s="14">
        <f>SUM(D38/F38)</f>
        <v>4206.315789473684</v>
      </c>
      <c r="I38" s="47">
        <f t="shared" si="0"/>
        <v>1.3421052631578947</v>
      </c>
    </row>
    <row r="39" spans="1:9" ht="14.25">
      <c r="A39" s="11">
        <v>32</v>
      </c>
      <c r="B39" s="44" t="s">
        <v>66</v>
      </c>
      <c r="C39" s="35">
        <v>3</v>
      </c>
      <c r="D39" s="14">
        <v>456840</v>
      </c>
      <c r="E39" s="15">
        <v>132</v>
      </c>
      <c r="F39" s="15">
        <v>123</v>
      </c>
      <c r="G39" s="14">
        <v>3461</v>
      </c>
      <c r="H39" s="14">
        <v>3704</v>
      </c>
      <c r="I39" s="47">
        <f t="shared" si="0"/>
        <v>1.0702109216989308</v>
      </c>
    </row>
    <row r="40" spans="1:9" ht="14.25">
      <c r="A40" s="11">
        <v>33</v>
      </c>
      <c r="B40" s="44" t="s">
        <v>70</v>
      </c>
      <c r="C40" s="35">
        <v>3</v>
      </c>
      <c r="D40" s="14">
        <v>444960</v>
      </c>
      <c r="E40" s="15">
        <v>148</v>
      </c>
      <c r="F40" s="15">
        <v>133</v>
      </c>
      <c r="G40" s="14">
        <v>3013</v>
      </c>
      <c r="H40" s="14">
        <v>3354</v>
      </c>
      <c r="I40" s="47">
        <f t="shared" si="0"/>
        <v>1.1131762363093263</v>
      </c>
    </row>
    <row r="41" spans="1:9" ht="14.25">
      <c r="A41" s="11">
        <v>34</v>
      </c>
      <c r="B41" s="44" t="s">
        <v>75</v>
      </c>
      <c r="C41" s="35">
        <v>1</v>
      </c>
      <c r="D41" s="14">
        <v>410400</v>
      </c>
      <c r="E41" s="15">
        <v>145</v>
      </c>
      <c r="F41" s="15">
        <v>130</v>
      </c>
      <c r="G41" s="14">
        <f>SUM(D41/E41)</f>
        <v>2830.344827586207</v>
      </c>
      <c r="H41" s="14">
        <f>SUM(D41/F41)</f>
        <v>3156.923076923077</v>
      </c>
      <c r="I41" s="47">
        <f t="shared" si="0"/>
        <v>1.1153846153846154</v>
      </c>
    </row>
    <row r="42" spans="1:9" ht="14.25">
      <c r="A42" s="11">
        <v>35</v>
      </c>
      <c r="B42" s="44" t="s">
        <v>78</v>
      </c>
      <c r="C42" s="35">
        <v>1</v>
      </c>
      <c r="D42" s="14">
        <v>321840</v>
      </c>
      <c r="E42" s="15">
        <v>166</v>
      </c>
      <c r="F42" s="15">
        <v>200</v>
      </c>
      <c r="G42" s="14">
        <f>SUM(D42/E42)</f>
        <v>1938.7951807228915</v>
      </c>
      <c r="H42" s="14">
        <f>SUM(D42/F42)</f>
        <v>1609.2</v>
      </c>
      <c r="I42" s="47">
        <f t="shared" si="0"/>
        <v>0.8300000000000001</v>
      </c>
    </row>
    <row r="43" spans="1:9" ht="15" thickBot="1">
      <c r="A43" s="16"/>
      <c r="B43" s="39" t="s">
        <v>30</v>
      </c>
      <c r="C43" s="40">
        <f>SUM(C8:C42)</f>
        <v>172</v>
      </c>
      <c r="D43" s="17">
        <v>547215</v>
      </c>
      <c r="E43" s="18">
        <v>153</v>
      </c>
      <c r="F43" s="18">
        <v>123</v>
      </c>
      <c r="G43" s="17">
        <v>3586</v>
      </c>
      <c r="H43" s="17">
        <v>4451</v>
      </c>
      <c r="I43" s="22" t="s">
        <v>81</v>
      </c>
    </row>
    <row r="44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ookuma</dc:creator>
  <cp:keywords/>
  <dc:description/>
  <cp:lastModifiedBy>ookuma</cp:lastModifiedBy>
  <cp:lastPrinted>2016-01-28T23:57:51Z</cp:lastPrinted>
  <dcterms:created xsi:type="dcterms:W3CDTF">2011-04-18T01:24:55Z</dcterms:created>
  <dcterms:modified xsi:type="dcterms:W3CDTF">2018-04-10T04:21:49Z</dcterms:modified>
  <cp:category/>
  <cp:version/>
  <cp:contentType/>
  <cp:contentStatus/>
</cp:coreProperties>
</file>