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<sst xmlns="http://schemas.openxmlformats.org/spreadsheetml/2006/main" count="179" uniqueCount="83">
  <si>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</si>
  <si>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</si>
  <si>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</si>
  <si>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</si>
  <si>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</si>
  <si>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</si>
  <si>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</si>
  <si>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</si>
  <si>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</si>
  <si>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</si>
  <si>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</si>
  <si>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</si>
  <si>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</si>
  <si>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</si>
  <si>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</si>
  <si>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</si>
  <si>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※　種雄牛別成績表　※</t>
  </si>
  <si>
    <t>畜種： 黒毛和種　　区分　：　スモール・子牛　メス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</si>
  <si>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</si>
  <si>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</si>
  <si>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</si>
  <si>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</si>
  <si>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</si>
  <si>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</si>
  <si>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</si>
  <si>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</si>
  <si>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</si>
  <si>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</si>
  <si>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畜種： 黒毛和種　　区分　：　スモール・子牛　オス・去</t>
  </si>
  <si>
    <t>（※金額は税込み）　　　（高平均価格順）　　　　　　　</t>
  </si>
  <si>
    <t>【総合計】</t>
  </si>
  <si>
    <t>芳之国</t>
  </si>
  <si>
    <t>茂花国</t>
  </si>
  <si>
    <t>安福久</t>
  </si>
  <si>
    <t>勝早桜5</t>
  </si>
  <si>
    <t>福華1</t>
  </si>
  <si>
    <t>勝忠鶴</t>
  </si>
  <si>
    <t>　２９年　８月　１日～２９年　８月３１日</t>
  </si>
  <si>
    <t>２９年　８月　１日～２９年　８月３１日</t>
  </si>
  <si>
    <t>勝忠平</t>
  </si>
  <si>
    <t>好平茂</t>
  </si>
  <si>
    <t>百合茂</t>
  </si>
  <si>
    <t>菊福秀</t>
  </si>
  <si>
    <t>隆之国</t>
  </si>
  <si>
    <t>光平照</t>
  </si>
  <si>
    <t>花之国</t>
  </si>
  <si>
    <t>秋忠平</t>
  </si>
  <si>
    <t>勝平正</t>
  </si>
  <si>
    <t>第1花国</t>
  </si>
  <si>
    <t>夏秋花</t>
  </si>
  <si>
    <t>茂晴花</t>
  </si>
  <si>
    <t>諒太郎</t>
  </si>
  <si>
    <t>晴茂平</t>
  </si>
  <si>
    <t>幸紀雄</t>
  </si>
  <si>
    <t>美国桜</t>
  </si>
  <si>
    <t>義平福</t>
  </si>
  <si>
    <t>平茂晴</t>
  </si>
  <si>
    <t>茂洋</t>
  </si>
  <si>
    <t>直太郎</t>
  </si>
  <si>
    <t>安福勝</t>
  </si>
  <si>
    <t>美津照重</t>
  </si>
  <si>
    <t>百合勝安</t>
  </si>
  <si>
    <t>平茂勝</t>
  </si>
  <si>
    <t>美津百合</t>
  </si>
  <si>
    <t>茂久桜</t>
  </si>
  <si>
    <t>安茂勝</t>
  </si>
  <si>
    <t>聖香藤</t>
  </si>
  <si>
    <t>花国安福</t>
  </si>
  <si>
    <t>徳悠翔</t>
  </si>
  <si>
    <t>安茂晴</t>
  </si>
  <si>
    <t>元福久</t>
  </si>
  <si>
    <t>利根乃勝忠</t>
  </si>
  <si>
    <t>金照</t>
  </si>
  <si>
    <t>晴国花</t>
  </si>
  <si>
    <t>福忠勝</t>
  </si>
  <si>
    <t>高百合</t>
  </si>
  <si>
    <t>百合清</t>
  </si>
  <si>
    <t>忠富士</t>
  </si>
  <si>
    <t>蔵之安福</t>
  </si>
  <si>
    <t>1.10</t>
  </si>
  <si>
    <t>1.24</t>
  </si>
  <si>
    <t>1.19</t>
  </si>
  <si>
    <t>1.10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</si>
</sst>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176" fontId="42" fillId="0" borderId="1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176" fontId="42" fillId="0" borderId="15" xfId="0" applyNumberFormat="1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176" fontId="42" fillId="0" borderId="16" xfId="0" applyNumberFormat="1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176" fontId="42" fillId="0" borderId="11" xfId="0" applyNumberFormat="1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right" vertical="center"/>
    </xf>
    <xf numFmtId="49" fontId="42" fillId="0" borderId="12" xfId="0" applyNumberFormat="1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4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176" fontId="42" fillId="0" borderId="19" xfId="0" applyNumberFormat="1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176" fontId="42" fillId="0" borderId="19" xfId="0" applyNumberFormat="1" applyFont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center" vertical="center" wrapText="1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176" fontId="42" fillId="0" borderId="25" xfId="0" applyNumberFormat="1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26" xfId="0" applyFont="1" applyBorder="1" applyAlignment="1">
      <alignment horizontal="center" vertical="center"/>
    </xf>
    <xf numFmtId="0" fontId="42" fillId="0" borderId="26" xfId="0" applyFont="1" applyBorder="1" applyAlignment="1">
      <alignment vertical="center"/>
    </xf>
    <xf numFmtId="38" fontId="42" fillId="0" borderId="27" xfId="48" applyFont="1" applyBorder="1" applyAlignment="1">
      <alignment vertical="center"/>
    </xf>
    <xf numFmtId="38" fontId="42" fillId="0" borderId="17" xfId="48" applyFont="1" applyBorder="1" applyAlignment="1">
      <alignment vertical="center"/>
    </xf>
    <xf numFmtId="38" fontId="42" fillId="0" borderId="22" xfId="48" applyFont="1" applyBorder="1" applyAlignment="1">
      <alignment vertical="center"/>
    </xf>
    <xf numFmtId="38" fontId="42" fillId="0" borderId="23" xfId="48" applyFont="1" applyBorder="1" applyAlignment="1">
      <alignment vertical="center"/>
    </xf>
    <xf numFmtId="38" fontId="42" fillId="0" borderId="24" xfId="48" applyFont="1" applyBorder="1" applyAlignment="1">
      <alignment vertical="center"/>
    </xf>
    <xf numFmtId="2" fontId="42" fillId="0" borderId="27" xfId="0" applyNumberFormat="1" applyFont="1" applyBorder="1" applyAlignment="1">
      <alignment horizontal="right" vertical="center"/>
    </xf>
    <xf numFmtId="2" fontId="42" fillId="0" borderId="17" xfId="0" applyNumberFormat="1" applyFont="1" applyBorder="1" applyAlignment="1">
      <alignment horizontal="right" vertic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  <xf numFmtId="2" fontId="42" fillId="0" borderId="3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54" sqref="A54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20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24" customFormat="1" ht="17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17" ht="14.25">
      <c r="A2" s="1" t="s">
        <v>1</v>
      </c>
      <c r="B2" s="1" t="s">
        <v>37</v>
      </c>
      <c r="C2" s="1"/>
      <c r="D2" s="2"/>
      <c r="E2" s="1"/>
      <c r="F2" s="1"/>
      <c r="G2" s="2"/>
      <c r="H2" s="2"/>
      <c r="I2" s="19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9"/>
      <c r="J3" s="1"/>
      <c r="K3" s="2"/>
      <c r="L3" s="1"/>
      <c r="M3" s="1"/>
      <c r="N3" s="2"/>
      <c r="O3" s="2"/>
      <c r="P3" s="53" t="s">
        <v>29</v>
      </c>
      <c r="Q3" s="53"/>
      <c r="R3" s="53"/>
      <c r="S3" s="53"/>
      <c r="T3" s="53"/>
      <c r="U3" s="53"/>
      <c r="V3" s="53"/>
      <c r="W3" s="53"/>
    </row>
    <row r="4" ht="14.25" thickBot="1"/>
    <row r="5" spans="1:23" s="4" customFormat="1" ht="24" customHeight="1" thickTop="1">
      <c r="A5" s="56" t="s">
        <v>2</v>
      </c>
      <c r="B5" s="58" t="s">
        <v>3</v>
      </c>
      <c r="C5" s="49" t="s">
        <v>4</v>
      </c>
      <c r="D5" s="50"/>
      <c r="E5" s="50"/>
      <c r="F5" s="50"/>
      <c r="G5" s="50"/>
      <c r="H5" s="50"/>
      <c r="I5" s="51"/>
      <c r="J5" s="49" t="s">
        <v>5</v>
      </c>
      <c r="K5" s="50"/>
      <c r="L5" s="50"/>
      <c r="M5" s="50"/>
      <c r="N5" s="50"/>
      <c r="O5" s="50"/>
      <c r="P5" s="51"/>
      <c r="Q5" s="49" t="s">
        <v>13</v>
      </c>
      <c r="R5" s="50"/>
      <c r="S5" s="50"/>
      <c r="T5" s="50"/>
      <c r="U5" s="50"/>
      <c r="V5" s="50"/>
      <c r="W5" s="51"/>
    </row>
    <row r="6" spans="1:23" s="4" customFormat="1" ht="29.25" thickBot="1">
      <c r="A6" s="57"/>
      <c r="B6" s="59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21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42" t="s">
        <v>39</v>
      </c>
      <c r="C7" s="10">
        <v>0</v>
      </c>
      <c r="D7" s="12">
        <v>0</v>
      </c>
      <c r="E7" s="13">
        <v>0</v>
      </c>
      <c r="F7" s="13">
        <v>0</v>
      </c>
      <c r="G7" s="12">
        <v>0</v>
      </c>
      <c r="H7" s="12">
        <v>0</v>
      </c>
      <c r="I7" s="47">
        <v>0</v>
      </c>
      <c r="J7" s="10">
        <v>4</v>
      </c>
      <c r="K7" s="12">
        <v>771660</v>
      </c>
      <c r="L7" s="13">
        <v>171</v>
      </c>
      <c r="M7" s="13">
        <v>123</v>
      </c>
      <c r="N7" s="12">
        <v>4513</v>
      </c>
      <c r="O7" s="12">
        <v>6274</v>
      </c>
      <c r="P7" s="47">
        <f aca="true" t="shared" si="0" ref="P7:P46">SUM(O7/N7)</f>
        <v>1.3902060713494349</v>
      </c>
      <c r="Q7" s="10">
        <f aca="true" t="shared" si="1" ref="Q7:Q38">SUM(C7,J7)</f>
        <v>4</v>
      </c>
      <c r="R7" s="12">
        <v>771660</v>
      </c>
      <c r="S7" s="13">
        <v>171</v>
      </c>
      <c r="T7" s="13">
        <v>123</v>
      </c>
      <c r="U7" s="12">
        <v>4513</v>
      </c>
      <c r="V7" s="12">
        <v>6274</v>
      </c>
      <c r="W7" s="47">
        <f aca="true" t="shared" si="2" ref="W7:W52">SUM(V7/U7)</f>
        <v>1.3902060713494349</v>
      </c>
    </row>
    <row r="8" spans="1:23" s="4" customFormat="1" ht="14.25">
      <c r="A8" s="11">
        <v>2</v>
      </c>
      <c r="B8" s="43" t="s">
        <v>40</v>
      </c>
      <c r="C8" s="11">
        <v>0</v>
      </c>
      <c r="D8" s="14">
        <v>0</v>
      </c>
      <c r="E8" s="15">
        <v>0</v>
      </c>
      <c r="F8" s="15">
        <v>0</v>
      </c>
      <c r="G8" s="14">
        <v>0</v>
      </c>
      <c r="H8" s="14">
        <v>0</v>
      </c>
      <c r="I8" s="48">
        <v>0</v>
      </c>
      <c r="J8" s="11">
        <v>1</v>
      </c>
      <c r="K8" s="14">
        <v>738720</v>
      </c>
      <c r="L8" s="15">
        <v>163</v>
      </c>
      <c r="M8" s="15">
        <v>125</v>
      </c>
      <c r="N8" s="14">
        <f aca="true" t="shared" si="3" ref="N8:N46">SUM(K8/L8)</f>
        <v>4532.0245398773</v>
      </c>
      <c r="O8" s="14">
        <f aca="true" t="shared" si="4" ref="O8:O46">SUM(K8/M8)</f>
        <v>5909.76</v>
      </c>
      <c r="P8" s="48">
        <f t="shared" si="0"/>
        <v>1.304</v>
      </c>
      <c r="Q8" s="11">
        <f t="shared" si="1"/>
        <v>1</v>
      </c>
      <c r="R8" s="14">
        <v>738720</v>
      </c>
      <c r="S8" s="15">
        <v>163</v>
      </c>
      <c r="T8" s="15">
        <v>125</v>
      </c>
      <c r="U8" s="14">
        <f aca="true" t="shared" si="5" ref="U8:U45">SUM(R8/S8)</f>
        <v>4532.0245398773</v>
      </c>
      <c r="V8" s="14">
        <f>SUM(R8/T8)</f>
        <v>5909.76</v>
      </c>
      <c r="W8" s="48">
        <f t="shared" si="2"/>
        <v>1.304</v>
      </c>
    </row>
    <row r="9" spans="1:23" s="4" customFormat="1" ht="14.25">
      <c r="A9" s="11">
        <v>3</v>
      </c>
      <c r="B9" s="43" t="s">
        <v>41</v>
      </c>
      <c r="C9" s="11">
        <v>3</v>
      </c>
      <c r="D9" s="14">
        <v>528120</v>
      </c>
      <c r="E9" s="15">
        <v>121</v>
      </c>
      <c r="F9" s="15">
        <v>118</v>
      </c>
      <c r="G9" s="14">
        <v>4353</v>
      </c>
      <c r="H9" s="14">
        <v>4463</v>
      </c>
      <c r="I9" s="48">
        <f aca="true" t="shared" si="6" ref="I9:I52">SUM(H9/G9)</f>
        <v>1.0252699287847462</v>
      </c>
      <c r="J9" s="11">
        <v>9</v>
      </c>
      <c r="K9" s="14">
        <v>772440</v>
      </c>
      <c r="L9" s="15">
        <v>162</v>
      </c>
      <c r="M9" s="15">
        <v>129</v>
      </c>
      <c r="N9" s="14">
        <v>4771</v>
      </c>
      <c r="O9" s="14">
        <v>5983</v>
      </c>
      <c r="P9" s="48">
        <f t="shared" si="0"/>
        <v>1.2540347935443303</v>
      </c>
      <c r="Q9" s="11">
        <f t="shared" si="1"/>
        <v>12</v>
      </c>
      <c r="R9" s="14">
        <v>711360</v>
      </c>
      <c r="S9" s="15">
        <v>152</v>
      </c>
      <c r="T9" s="15">
        <v>126</v>
      </c>
      <c r="U9" s="14">
        <v>4688</v>
      </c>
      <c r="V9" s="14">
        <v>5627</v>
      </c>
      <c r="W9" s="48">
        <f t="shared" si="2"/>
        <v>1.2002986348122866</v>
      </c>
    </row>
    <row r="10" spans="1:23" s="4" customFormat="1" ht="14.25">
      <c r="A10" s="11">
        <v>4</v>
      </c>
      <c r="B10" s="43" t="s">
        <v>42</v>
      </c>
      <c r="C10" s="11">
        <v>0</v>
      </c>
      <c r="D10" s="14">
        <v>0</v>
      </c>
      <c r="E10" s="15">
        <v>0</v>
      </c>
      <c r="F10" s="15">
        <v>0</v>
      </c>
      <c r="G10" s="14">
        <v>0</v>
      </c>
      <c r="H10" s="14">
        <v>0</v>
      </c>
      <c r="I10" s="48">
        <v>0</v>
      </c>
      <c r="J10" s="11">
        <v>1</v>
      </c>
      <c r="K10" s="14">
        <v>687960</v>
      </c>
      <c r="L10" s="15">
        <v>152</v>
      </c>
      <c r="M10" s="15">
        <v>130</v>
      </c>
      <c r="N10" s="14">
        <f t="shared" si="3"/>
        <v>4526.0526315789475</v>
      </c>
      <c r="O10" s="14">
        <f t="shared" si="4"/>
        <v>5292</v>
      </c>
      <c r="P10" s="48">
        <f t="shared" si="0"/>
        <v>1.1692307692307693</v>
      </c>
      <c r="Q10" s="11">
        <f t="shared" si="1"/>
        <v>1</v>
      </c>
      <c r="R10" s="14">
        <v>687960</v>
      </c>
      <c r="S10" s="15">
        <v>152</v>
      </c>
      <c r="T10" s="15">
        <v>130</v>
      </c>
      <c r="U10" s="14">
        <f t="shared" si="5"/>
        <v>4526.0526315789475</v>
      </c>
      <c r="V10" s="14">
        <f>SUM(R10/T10)</f>
        <v>5292</v>
      </c>
      <c r="W10" s="48">
        <f t="shared" si="2"/>
        <v>1.1692307692307693</v>
      </c>
    </row>
    <row r="11" spans="1:23" s="4" customFormat="1" ht="14.25">
      <c r="A11" s="11">
        <v>5</v>
      </c>
      <c r="B11" s="43" t="s">
        <v>43</v>
      </c>
      <c r="C11" s="11">
        <v>2</v>
      </c>
      <c r="D11" s="14">
        <v>539460</v>
      </c>
      <c r="E11" s="15">
        <v>155</v>
      </c>
      <c r="F11" s="15">
        <v>124</v>
      </c>
      <c r="G11" s="14">
        <v>3480</v>
      </c>
      <c r="H11" s="14">
        <v>4350</v>
      </c>
      <c r="I11" s="48">
        <f t="shared" si="6"/>
        <v>1.25</v>
      </c>
      <c r="J11" s="11">
        <v>1</v>
      </c>
      <c r="K11" s="14">
        <v>973080</v>
      </c>
      <c r="L11" s="15">
        <v>163</v>
      </c>
      <c r="M11" s="15">
        <v>123</v>
      </c>
      <c r="N11" s="14">
        <f t="shared" si="3"/>
        <v>5969.815950920245</v>
      </c>
      <c r="O11" s="14">
        <f t="shared" si="4"/>
        <v>7911.219512195122</v>
      </c>
      <c r="P11" s="48">
        <f t="shared" si="0"/>
        <v>1.3252032520325203</v>
      </c>
      <c r="Q11" s="11">
        <f t="shared" si="1"/>
        <v>3</v>
      </c>
      <c r="R11" s="14">
        <v>684000</v>
      </c>
      <c r="S11" s="15">
        <v>158</v>
      </c>
      <c r="T11" s="15">
        <v>124</v>
      </c>
      <c r="U11" s="14">
        <v>4338</v>
      </c>
      <c r="V11" s="14">
        <v>5531</v>
      </c>
      <c r="W11" s="48">
        <v>1.27</v>
      </c>
    </row>
    <row r="12" spans="1:23" s="4" customFormat="1" ht="14.25">
      <c r="A12" s="11">
        <v>6</v>
      </c>
      <c r="B12" s="43" t="s">
        <v>35</v>
      </c>
      <c r="C12" s="11">
        <v>0</v>
      </c>
      <c r="D12" s="14">
        <v>0</v>
      </c>
      <c r="E12" s="15">
        <v>0</v>
      </c>
      <c r="F12" s="15">
        <v>0</v>
      </c>
      <c r="G12" s="14">
        <v>0</v>
      </c>
      <c r="H12" s="14">
        <v>0</v>
      </c>
      <c r="I12" s="48">
        <v>0</v>
      </c>
      <c r="J12" s="11">
        <v>4</v>
      </c>
      <c r="K12" s="14">
        <v>662850</v>
      </c>
      <c r="L12" s="15">
        <v>238</v>
      </c>
      <c r="M12" s="15">
        <v>204</v>
      </c>
      <c r="N12" s="14">
        <v>2782</v>
      </c>
      <c r="O12" s="14">
        <v>3249</v>
      </c>
      <c r="P12" s="48">
        <f t="shared" si="0"/>
        <v>1.167864845434939</v>
      </c>
      <c r="Q12" s="11">
        <f t="shared" si="1"/>
        <v>4</v>
      </c>
      <c r="R12" s="14">
        <v>662850</v>
      </c>
      <c r="S12" s="15">
        <v>238</v>
      </c>
      <c r="T12" s="15">
        <v>204</v>
      </c>
      <c r="U12" s="14">
        <v>2782</v>
      </c>
      <c r="V12" s="14">
        <v>3249</v>
      </c>
      <c r="W12" s="48">
        <f t="shared" si="2"/>
        <v>1.167864845434939</v>
      </c>
    </row>
    <row r="13" spans="1:23" s="4" customFormat="1" ht="14.25">
      <c r="A13" s="11">
        <v>7</v>
      </c>
      <c r="B13" s="43" t="s">
        <v>44</v>
      </c>
      <c r="C13" s="11">
        <v>0</v>
      </c>
      <c r="D13" s="14">
        <v>0</v>
      </c>
      <c r="E13" s="15">
        <v>0</v>
      </c>
      <c r="F13" s="15">
        <v>0</v>
      </c>
      <c r="G13" s="14">
        <v>0</v>
      </c>
      <c r="H13" s="14">
        <v>0</v>
      </c>
      <c r="I13" s="48">
        <v>0</v>
      </c>
      <c r="J13" s="11">
        <v>1</v>
      </c>
      <c r="K13" s="14">
        <v>648000</v>
      </c>
      <c r="L13" s="15">
        <v>333</v>
      </c>
      <c r="M13" s="15">
        <v>343</v>
      </c>
      <c r="N13" s="14">
        <f t="shared" si="3"/>
        <v>1945.945945945946</v>
      </c>
      <c r="O13" s="14">
        <f t="shared" si="4"/>
        <v>1889.2128279883382</v>
      </c>
      <c r="P13" s="48">
        <f t="shared" si="0"/>
        <v>0.9708454810495626</v>
      </c>
      <c r="Q13" s="11">
        <f t="shared" si="1"/>
        <v>1</v>
      </c>
      <c r="R13" s="14">
        <v>648000</v>
      </c>
      <c r="S13" s="15">
        <v>333</v>
      </c>
      <c r="T13" s="15">
        <v>343</v>
      </c>
      <c r="U13" s="14">
        <f t="shared" si="5"/>
        <v>1945.945945945946</v>
      </c>
      <c r="V13" s="14">
        <f>SUM(R13/T13)</f>
        <v>1889.2128279883382</v>
      </c>
      <c r="W13" s="48">
        <f t="shared" si="2"/>
        <v>0.9708454810495626</v>
      </c>
    </row>
    <row r="14" spans="1:23" s="4" customFormat="1" ht="14.25">
      <c r="A14" s="11">
        <v>8</v>
      </c>
      <c r="B14" s="43" t="s">
        <v>45</v>
      </c>
      <c r="C14" s="11">
        <v>0</v>
      </c>
      <c r="D14" s="14">
        <v>0</v>
      </c>
      <c r="E14" s="15">
        <v>0</v>
      </c>
      <c r="F14" s="15">
        <v>0</v>
      </c>
      <c r="G14" s="14">
        <v>0</v>
      </c>
      <c r="H14" s="14">
        <v>0</v>
      </c>
      <c r="I14" s="48">
        <v>0</v>
      </c>
      <c r="J14" s="11">
        <v>1</v>
      </c>
      <c r="K14" s="14">
        <v>644760</v>
      </c>
      <c r="L14" s="15">
        <v>158</v>
      </c>
      <c r="M14" s="15">
        <v>127</v>
      </c>
      <c r="N14" s="14">
        <f t="shared" si="3"/>
        <v>4080.759493670886</v>
      </c>
      <c r="O14" s="14">
        <f t="shared" si="4"/>
        <v>5076.850393700787</v>
      </c>
      <c r="P14" s="48">
        <f t="shared" si="0"/>
        <v>1.2440944881889764</v>
      </c>
      <c r="Q14" s="11">
        <f t="shared" si="1"/>
        <v>1</v>
      </c>
      <c r="R14" s="14">
        <v>644760</v>
      </c>
      <c r="S14" s="15">
        <v>158</v>
      </c>
      <c r="T14" s="15">
        <v>127</v>
      </c>
      <c r="U14" s="14">
        <f t="shared" si="5"/>
        <v>4080.759493670886</v>
      </c>
      <c r="V14" s="14">
        <f>SUM(R14/T14)</f>
        <v>5076.850393700787</v>
      </c>
      <c r="W14" s="48">
        <f t="shared" si="2"/>
        <v>1.2440944881889764</v>
      </c>
    </row>
    <row r="15" spans="1:23" s="4" customFormat="1" ht="14.25">
      <c r="A15" s="11">
        <v>9</v>
      </c>
      <c r="B15" s="43" t="s">
        <v>46</v>
      </c>
      <c r="C15" s="11">
        <v>1</v>
      </c>
      <c r="D15" s="14">
        <v>565920</v>
      </c>
      <c r="E15" s="15">
        <v>155</v>
      </c>
      <c r="F15" s="15">
        <v>127</v>
      </c>
      <c r="G15" s="14">
        <f>SUM(D15/E15)</f>
        <v>3651.0967741935483</v>
      </c>
      <c r="H15" s="14">
        <f>SUM(D15/F15)</f>
        <v>4456.062992125984</v>
      </c>
      <c r="I15" s="48">
        <f t="shared" si="6"/>
        <v>1.220472440944882</v>
      </c>
      <c r="J15" s="11">
        <v>7</v>
      </c>
      <c r="K15" s="14">
        <v>647537</v>
      </c>
      <c r="L15" s="15">
        <v>164</v>
      </c>
      <c r="M15" s="15">
        <v>124</v>
      </c>
      <c r="N15" s="14">
        <v>3948</v>
      </c>
      <c r="O15" s="14">
        <v>5234</v>
      </c>
      <c r="P15" s="48">
        <f t="shared" si="0"/>
        <v>1.3257345491388044</v>
      </c>
      <c r="Q15" s="11">
        <f t="shared" si="1"/>
        <v>8</v>
      </c>
      <c r="R15" s="14">
        <v>637335</v>
      </c>
      <c r="S15" s="15">
        <v>163</v>
      </c>
      <c r="T15" s="15">
        <v>124</v>
      </c>
      <c r="U15" s="14">
        <v>3913</v>
      </c>
      <c r="V15" s="14">
        <v>5135</v>
      </c>
      <c r="W15" s="48">
        <f t="shared" si="2"/>
        <v>1.3122923588039868</v>
      </c>
    </row>
    <row r="16" spans="1:23" s="4" customFormat="1" ht="14.25">
      <c r="A16" s="11">
        <v>10</v>
      </c>
      <c r="B16" s="43" t="s">
        <v>32</v>
      </c>
      <c r="C16" s="11">
        <v>1</v>
      </c>
      <c r="D16" s="14">
        <v>636120</v>
      </c>
      <c r="E16" s="15">
        <v>160</v>
      </c>
      <c r="F16" s="15">
        <v>118</v>
      </c>
      <c r="G16" s="14">
        <f>SUM(D16/E16)</f>
        <v>3975.75</v>
      </c>
      <c r="H16" s="14">
        <f>SUM(D16/F16)</f>
        <v>5390.847457627118</v>
      </c>
      <c r="I16" s="48">
        <f t="shared" si="6"/>
        <v>1.3559322033898304</v>
      </c>
      <c r="J16" s="11">
        <v>0</v>
      </c>
      <c r="K16" s="14">
        <v>0</v>
      </c>
      <c r="L16" s="15">
        <v>0</v>
      </c>
      <c r="M16" s="15">
        <v>0</v>
      </c>
      <c r="N16" s="14">
        <v>0</v>
      </c>
      <c r="O16" s="14">
        <v>0</v>
      </c>
      <c r="P16" s="48">
        <v>0</v>
      </c>
      <c r="Q16" s="11">
        <f t="shared" si="1"/>
        <v>1</v>
      </c>
      <c r="R16" s="14">
        <v>636120</v>
      </c>
      <c r="S16" s="15">
        <v>160</v>
      </c>
      <c r="T16" s="15">
        <v>118</v>
      </c>
      <c r="U16" s="14">
        <f t="shared" si="5"/>
        <v>3975.75</v>
      </c>
      <c r="V16" s="14">
        <f>SUM(R16/T16)</f>
        <v>5390.847457627118</v>
      </c>
      <c r="W16" s="48">
        <f t="shared" si="2"/>
        <v>1.3559322033898304</v>
      </c>
    </row>
    <row r="17" spans="1:23" s="4" customFormat="1" ht="14.25">
      <c r="A17" s="11">
        <v>11</v>
      </c>
      <c r="B17" s="43" t="s">
        <v>31</v>
      </c>
      <c r="C17" s="11">
        <v>1</v>
      </c>
      <c r="D17" s="14">
        <v>484920</v>
      </c>
      <c r="E17" s="15">
        <v>140</v>
      </c>
      <c r="F17" s="15">
        <v>119</v>
      </c>
      <c r="G17" s="14">
        <v>3464</v>
      </c>
      <c r="H17" s="14">
        <f>SUM(D17/F17)</f>
        <v>4074.9579831932774</v>
      </c>
      <c r="I17" s="48">
        <f t="shared" si="6"/>
        <v>1.176373551730161</v>
      </c>
      <c r="J17" s="11">
        <v>5</v>
      </c>
      <c r="K17" s="14">
        <v>656424</v>
      </c>
      <c r="L17" s="15">
        <v>141</v>
      </c>
      <c r="M17" s="15">
        <v>121</v>
      </c>
      <c r="N17" s="14">
        <v>4642</v>
      </c>
      <c r="O17" s="14">
        <v>5407</v>
      </c>
      <c r="P17" s="48">
        <f t="shared" si="0"/>
        <v>1.1647996553209823</v>
      </c>
      <c r="Q17" s="11">
        <f t="shared" si="1"/>
        <v>6</v>
      </c>
      <c r="R17" s="14">
        <v>627840</v>
      </c>
      <c r="S17" s="15">
        <v>141</v>
      </c>
      <c r="T17" s="15">
        <v>121</v>
      </c>
      <c r="U17" s="14">
        <v>4448</v>
      </c>
      <c r="V17" s="14">
        <v>5189</v>
      </c>
      <c r="W17" s="48">
        <f t="shared" si="2"/>
        <v>1.1665917266187051</v>
      </c>
    </row>
    <row r="18" spans="1:23" s="4" customFormat="1" ht="14.25">
      <c r="A18" s="11">
        <v>12</v>
      </c>
      <c r="B18" s="43" t="s">
        <v>47</v>
      </c>
      <c r="C18" s="11">
        <v>0</v>
      </c>
      <c r="D18" s="14">
        <v>0</v>
      </c>
      <c r="E18" s="15">
        <v>0</v>
      </c>
      <c r="F18" s="15">
        <v>0</v>
      </c>
      <c r="G18" s="14">
        <v>0</v>
      </c>
      <c r="H18" s="14">
        <v>0</v>
      </c>
      <c r="I18" s="48">
        <v>0</v>
      </c>
      <c r="J18" s="11">
        <v>1</v>
      </c>
      <c r="K18" s="14">
        <v>623160</v>
      </c>
      <c r="L18" s="15">
        <v>150</v>
      </c>
      <c r="M18" s="15">
        <v>127</v>
      </c>
      <c r="N18" s="14">
        <f t="shared" si="3"/>
        <v>4154.4</v>
      </c>
      <c r="O18" s="14">
        <f t="shared" si="4"/>
        <v>4906.771653543307</v>
      </c>
      <c r="P18" s="48">
        <f t="shared" si="0"/>
        <v>1.1811023622047245</v>
      </c>
      <c r="Q18" s="11">
        <f t="shared" si="1"/>
        <v>1</v>
      </c>
      <c r="R18" s="14">
        <v>623160</v>
      </c>
      <c r="S18" s="15">
        <v>150</v>
      </c>
      <c r="T18" s="15">
        <v>127</v>
      </c>
      <c r="U18" s="14">
        <f t="shared" si="5"/>
        <v>4154.4</v>
      </c>
      <c r="V18" s="14">
        <f>SUM(R18/T18)</f>
        <v>4906.771653543307</v>
      </c>
      <c r="W18" s="48">
        <f t="shared" si="2"/>
        <v>1.1811023622047245</v>
      </c>
    </row>
    <row r="19" spans="1:23" s="4" customFormat="1" ht="14.25">
      <c r="A19" s="11">
        <v>13</v>
      </c>
      <c r="B19" s="43" t="s">
        <v>48</v>
      </c>
      <c r="C19" s="11">
        <v>0</v>
      </c>
      <c r="D19" s="14">
        <v>0</v>
      </c>
      <c r="E19" s="15">
        <v>0</v>
      </c>
      <c r="F19" s="15">
        <v>0</v>
      </c>
      <c r="G19" s="14">
        <v>0</v>
      </c>
      <c r="H19" s="14">
        <v>0</v>
      </c>
      <c r="I19" s="48">
        <v>0</v>
      </c>
      <c r="J19" s="11">
        <v>2</v>
      </c>
      <c r="K19" s="14">
        <v>621540</v>
      </c>
      <c r="L19" s="15">
        <v>147</v>
      </c>
      <c r="M19" s="15">
        <v>127</v>
      </c>
      <c r="N19" s="14">
        <v>4228</v>
      </c>
      <c r="O19" s="14">
        <v>4894</v>
      </c>
      <c r="P19" s="48">
        <f t="shared" si="0"/>
        <v>1.1575212866603595</v>
      </c>
      <c r="Q19" s="11">
        <f t="shared" si="1"/>
        <v>2</v>
      </c>
      <c r="R19" s="14">
        <v>621540</v>
      </c>
      <c r="S19" s="15">
        <v>147</v>
      </c>
      <c r="T19" s="15">
        <v>127</v>
      </c>
      <c r="U19" s="14">
        <v>4228</v>
      </c>
      <c r="V19" s="14">
        <v>4894</v>
      </c>
      <c r="W19" s="48">
        <f t="shared" si="2"/>
        <v>1.1575212866603595</v>
      </c>
    </row>
    <row r="20" spans="1:23" s="4" customFormat="1" ht="14.25">
      <c r="A20" s="11">
        <v>14</v>
      </c>
      <c r="B20" s="43" t="s">
        <v>49</v>
      </c>
      <c r="C20" s="11">
        <v>0</v>
      </c>
      <c r="D20" s="14">
        <v>0</v>
      </c>
      <c r="E20" s="15">
        <v>0</v>
      </c>
      <c r="F20" s="15">
        <v>0</v>
      </c>
      <c r="G20" s="14">
        <v>0</v>
      </c>
      <c r="H20" s="14">
        <v>0</v>
      </c>
      <c r="I20" s="48">
        <v>0</v>
      </c>
      <c r="J20" s="11">
        <v>2</v>
      </c>
      <c r="K20" s="14">
        <v>601560</v>
      </c>
      <c r="L20" s="15">
        <v>235</v>
      </c>
      <c r="M20" s="15">
        <v>222</v>
      </c>
      <c r="N20" s="14">
        <v>2565</v>
      </c>
      <c r="O20" s="14">
        <v>2716</v>
      </c>
      <c r="P20" s="48">
        <f t="shared" si="0"/>
        <v>1.058869395711501</v>
      </c>
      <c r="Q20" s="11">
        <f t="shared" si="1"/>
        <v>2</v>
      </c>
      <c r="R20" s="14">
        <v>601560</v>
      </c>
      <c r="S20" s="15">
        <v>235</v>
      </c>
      <c r="T20" s="15">
        <v>222</v>
      </c>
      <c r="U20" s="14">
        <v>2565</v>
      </c>
      <c r="V20" s="14">
        <v>2716</v>
      </c>
      <c r="W20" s="48">
        <f t="shared" si="2"/>
        <v>1.058869395711501</v>
      </c>
    </row>
    <row r="21" spans="1:23" s="4" customFormat="1" ht="14.25">
      <c r="A21" s="11">
        <v>15</v>
      </c>
      <c r="B21" s="43" t="s">
        <v>33</v>
      </c>
      <c r="C21" s="11">
        <v>2</v>
      </c>
      <c r="D21" s="14">
        <v>595080</v>
      </c>
      <c r="E21" s="15">
        <v>128</v>
      </c>
      <c r="F21" s="15">
        <v>133</v>
      </c>
      <c r="G21" s="14">
        <v>4667</v>
      </c>
      <c r="H21" s="14">
        <v>4491</v>
      </c>
      <c r="I21" s="48">
        <f t="shared" si="6"/>
        <v>0.9622884079708592</v>
      </c>
      <c r="J21" s="11">
        <v>8</v>
      </c>
      <c r="K21" s="14">
        <v>591300</v>
      </c>
      <c r="L21" s="15">
        <v>175</v>
      </c>
      <c r="M21" s="15">
        <v>145</v>
      </c>
      <c r="N21" s="14">
        <v>3381</v>
      </c>
      <c r="O21" s="14">
        <v>4085</v>
      </c>
      <c r="P21" s="48">
        <f t="shared" si="0"/>
        <v>1.2082224194025437</v>
      </c>
      <c r="Q21" s="11">
        <f t="shared" si="1"/>
        <v>10</v>
      </c>
      <c r="R21" s="14">
        <v>592056</v>
      </c>
      <c r="S21" s="15">
        <v>165</v>
      </c>
      <c r="T21" s="15">
        <v>142</v>
      </c>
      <c r="U21" s="14">
        <v>3580</v>
      </c>
      <c r="V21" s="14">
        <v>4161</v>
      </c>
      <c r="W21" s="48">
        <f t="shared" si="2"/>
        <v>1.1622905027932962</v>
      </c>
    </row>
    <row r="22" spans="1:23" s="4" customFormat="1" ht="14.25">
      <c r="A22" s="11">
        <v>16</v>
      </c>
      <c r="B22" s="43" t="s">
        <v>34</v>
      </c>
      <c r="C22" s="11">
        <v>3</v>
      </c>
      <c r="D22" s="14">
        <v>505440</v>
      </c>
      <c r="E22" s="15">
        <v>195</v>
      </c>
      <c r="F22" s="15">
        <v>197</v>
      </c>
      <c r="G22" s="14">
        <v>2588</v>
      </c>
      <c r="H22" s="14">
        <v>2566</v>
      </c>
      <c r="I22" s="48">
        <f t="shared" si="6"/>
        <v>0.991499227202473</v>
      </c>
      <c r="J22" s="11">
        <v>8</v>
      </c>
      <c r="K22" s="14">
        <v>620730</v>
      </c>
      <c r="L22" s="15">
        <v>148</v>
      </c>
      <c r="M22" s="15">
        <v>109</v>
      </c>
      <c r="N22" s="14">
        <v>4201</v>
      </c>
      <c r="O22" s="14">
        <v>5701</v>
      </c>
      <c r="P22" s="48">
        <f t="shared" si="0"/>
        <v>1.357057843370626</v>
      </c>
      <c r="Q22" s="11">
        <f t="shared" si="1"/>
        <v>11</v>
      </c>
      <c r="R22" s="14">
        <v>589287</v>
      </c>
      <c r="S22" s="15">
        <v>161</v>
      </c>
      <c r="T22" s="15">
        <v>133</v>
      </c>
      <c r="U22" s="14">
        <v>3666</v>
      </c>
      <c r="V22" s="14">
        <v>4434</v>
      </c>
      <c r="W22" s="48">
        <f t="shared" si="2"/>
        <v>1.2094926350245498</v>
      </c>
    </row>
    <row r="23" spans="1:23" s="4" customFormat="1" ht="14.25">
      <c r="A23" s="11">
        <v>17</v>
      </c>
      <c r="B23" s="43" t="s">
        <v>50</v>
      </c>
      <c r="C23" s="11">
        <v>0</v>
      </c>
      <c r="D23" s="14">
        <v>0</v>
      </c>
      <c r="E23" s="15">
        <v>0</v>
      </c>
      <c r="F23" s="15">
        <v>0</v>
      </c>
      <c r="G23" s="14">
        <v>0</v>
      </c>
      <c r="H23" s="14">
        <v>0</v>
      </c>
      <c r="I23" s="48">
        <v>0</v>
      </c>
      <c r="J23" s="11">
        <v>14</v>
      </c>
      <c r="K23" s="14">
        <v>589140</v>
      </c>
      <c r="L23" s="15">
        <v>189</v>
      </c>
      <c r="M23" s="15">
        <v>148</v>
      </c>
      <c r="N23" s="14">
        <v>3121</v>
      </c>
      <c r="O23" s="14">
        <v>3981</v>
      </c>
      <c r="P23" s="48">
        <f t="shared" si="0"/>
        <v>1.275552707465556</v>
      </c>
      <c r="Q23" s="11">
        <f t="shared" si="1"/>
        <v>14</v>
      </c>
      <c r="R23" s="14">
        <v>589140</v>
      </c>
      <c r="S23" s="15">
        <v>189</v>
      </c>
      <c r="T23" s="15">
        <v>148</v>
      </c>
      <c r="U23" s="14">
        <v>3121</v>
      </c>
      <c r="V23" s="14">
        <v>3981</v>
      </c>
      <c r="W23" s="48">
        <f t="shared" si="2"/>
        <v>1.275552707465556</v>
      </c>
    </row>
    <row r="24" spans="1:23" s="4" customFormat="1" ht="14.25">
      <c r="A24" s="11">
        <v>18</v>
      </c>
      <c r="B24" s="43" t="s">
        <v>51</v>
      </c>
      <c r="C24" s="11">
        <v>11</v>
      </c>
      <c r="D24" s="14">
        <v>538920</v>
      </c>
      <c r="E24" s="15">
        <v>148</v>
      </c>
      <c r="F24" s="15">
        <v>126</v>
      </c>
      <c r="G24" s="14">
        <v>3630</v>
      </c>
      <c r="H24" s="14">
        <v>4283</v>
      </c>
      <c r="I24" s="48">
        <f t="shared" si="6"/>
        <v>1.1798898071625343</v>
      </c>
      <c r="J24" s="11">
        <v>7</v>
      </c>
      <c r="K24" s="14">
        <v>646766</v>
      </c>
      <c r="L24" s="15">
        <v>161</v>
      </c>
      <c r="M24" s="15">
        <v>127</v>
      </c>
      <c r="N24" s="14">
        <v>4010</v>
      </c>
      <c r="O24" s="14">
        <v>5093</v>
      </c>
      <c r="P24" s="48">
        <f t="shared" si="0"/>
        <v>1.270074812967581</v>
      </c>
      <c r="Q24" s="11">
        <f t="shared" si="1"/>
        <v>18</v>
      </c>
      <c r="R24" s="14">
        <v>580860</v>
      </c>
      <c r="S24" s="15">
        <v>153</v>
      </c>
      <c r="T24" s="15">
        <v>126</v>
      </c>
      <c r="U24" s="14">
        <v>3785</v>
      </c>
      <c r="V24" s="14">
        <v>4600</v>
      </c>
      <c r="W24" s="48">
        <f t="shared" si="2"/>
        <v>1.215323645970938</v>
      </c>
    </row>
    <row r="25" spans="1:23" s="4" customFormat="1" ht="14.25">
      <c r="A25" s="11">
        <v>19</v>
      </c>
      <c r="B25" s="43" t="s">
        <v>52</v>
      </c>
      <c r="C25" s="11">
        <v>0</v>
      </c>
      <c r="D25" s="14">
        <v>0</v>
      </c>
      <c r="E25" s="15">
        <v>0</v>
      </c>
      <c r="F25" s="15">
        <v>0</v>
      </c>
      <c r="G25" s="14">
        <v>0</v>
      </c>
      <c r="H25" s="14">
        <v>0</v>
      </c>
      <c r="I25" s="48">
        <v>0</v>
      </c>
      <c r="J25" s="11">
        <v>1</v>
      </c>
      <c r="K25" s="14">
        <v>576720</v>
      </c>
      <c r="L25" s="15">
        <v>164</v>
      </c>
      <c r="M25" s="15">
        <v>128</v>
      </c>
      <c r="N25" s="14">
        <f t="shared" si="3"/>
        <v>3516.5853658536585</v>
      </c>
      <c r="O25" s="14">
        <f t="shared" si="4"/>
        <v>4505.625</v>
      </c>
      <c r="P25" s="48">
        <f t="shared" si="0"/>
        <v>1.28125</v>
      </c>
      <c r="Q25" s="11">
        <f t="shared" si="1"/>
        <v>1</v>
      </c>
      <c r="R25" s="14">
        <v>576720</v>
      </c>
      <c r="S25" s="15">
        <v>164</v>
      </c>
      <c r="T25" s="15">
        <v>128</v>
      </c>
      <c r="U25" s="14">
        <f t="shared" si="5"/>
        <v>3516.5853658536585</v>
      </c>
      <c r="V25" s="14">
        <f>SUM(R25/T25)</f>
        <v>4505.625</v>
      </c>
      <c r="W25" s="48">
        <f t="shared" si="2"/>
        <v>1.28125</v>
      </c>
    </row>
    <row r="26" spans="1:23" s="4" customFormat="1" ht="14.25">
      <c r="A26" s="11">
        <v>20</v>
      </c>
      <c r="B26" s="43" t="s">
        <v>53</v>
      </c>
      <c r="C26" s="11">
        <v>22</v>
      </c>
      <c r="D26" s="14">
        <v>526844</v>
      </c>
      <c r="E26" s="15">
        <v>156</v>
      </c>
      <c r="F26" s="15">
        <v>144</v>
      </c>
      <c r="G26" s="14">
        <v>3378</v>
      </c>
      <c r="H26" s="14">
        <v>3667</v>
      </c>
      <c r="I26" s="48">
        <f t="shared" si="6"/>
        <v>1.0855535820011841</v>
      </c>
      <c r="J26" s="11">
        <v>13</v>
      </c>
      <c r="K26" s="14">
        <v>652902</v>
      </c>
      <c r="L26" s="15">
        <v>154</v>
      </c>
      <c r="M26" s="15">
        <v>128</v>
      </c>
      <c r="N26" s="14">
        <v>4240</v>
      </c>
      <c r="O26" s="14">
        <v>5082</v>
      </c>
      <c r="P26" s="48">
        <f t="shared" si="0"/>
        <v>1.1985849056603775</v>
      </c>
      <c r="Q26" s="11">
        <f t="shared" si="1"/>
        <v>35</v>
      </c>
      <c r="R26" s="14">
        <v>573665</v>
      </c>
      <c r="S26" s="15">
        <v>155</v>
      </c>
      <c r="T26" s="15">
        <v>138</v>
      </c>
      <c r="U26" s="14">
        <v>3696</v>
      </c>
      <c r="V26" s="14">
        <v>4156</v>
      </c>
      <c r="W26" s="48">
        <f t="shared" si="2"/>
        <v>1.1244588744588744</v>
      </c>
    </row>
    <row r="27" spans="1:23" s="4" customFormat="1" ht="14.25">
      <c r="A27" s="11">
        <v>21</v>
      </c>
      <c r="B27" s="43" t="s">
        <v>54</v>
      </c>
      <c r="C27" s="11">
        <v>4</v>
      </c>
      <c r="D27" s="14">
        <v>525120</v>
      </c>
      <c r="E27" s="15">
        <v>137</v>
      </c>
      <c r="F27" s="15">
        <v>118</v>
      </c>
      <c r="G27" s="14">
        <v>3847</v>
      </c>
      <c r="H27" s="14">
        <v>4450</v>
      </c>
      <c r="I27" s="48">
        <f t="shared" si="6"/>
        <v>1.156745515986483</v>
      </c>
      <c r="J27" s="11">
        <v>6</v>
      </c>
      <c r="K27" s="14">
        <v>595800</v>
      </c>
      <c r="L27" s="15">
        <v>150</v>
      </c>
      <c r="M27" s="15">
        <v>121</v>
      </c>
      <c r="N27" s="14">
        <v>3985</v>
      </c>
      <c r="O27" s="14">
        <v>4924</v>
      </c>
      <c r="P27" s="48">
        <f t="shared" si="0"/>
        <v>1.235633626097867</v>
      </c>
      <c r="Q27" s="11">
        <f t="shared" si="1"/>
        <v>10</v>
      </c>
      <c r="R27" s="14">
        <v>567540</v>
      </c>
      <c r="S27" s="15">
        <v>144</v>
      </c>
      <c r="T27" s="15">
        <v>120</v>
      </c>
      <c r="U27" s="14">
        <v>3933</v>
      </c>
      <c r="V27" s="14">
        <v>4737</v>
      </c>
      <c r="W27" s="48">
        <f t="shared" si="2"/>
        <v>1.204424103737605</v>
      </c>
    </row>
    <row r="28" spans="1:23" s="4" customFormat="1" ht="14.25">
      <c r="A28" s="11">
        <v>22</v>
      </c>
      <c r="B28" s="43" t="s">
        <v>55</v>
      </c>
      <c r="C28" s="11">
        <v>0</v>
      </c>
      <c r="D28" s="14">
        <v>0</v>
      </c>
      <c r="E28" s="15">
        <v>0</v>
      </c>
      <c r="F28" s="15">
        <v>0</v>
      </c>
      <c r="G28" s="14">
        <v>0</v>
      </c>
      <c r="H28" s="14">
        <v>0</v>
      </c>
      <c r="I28" s="48">
        <v>0</v>
      </c>
      <c r="J28" s="11">
        <v>1</v>
      </c>
      <c r="K28" s="14">
        <v>567000</v>
      </c>
      <c r="L28" s="15">
        <v>149</v>
      </c>
      <c r="M28" s="15">
        <v>133</v>
      </c>
      <c r="N28" s="14">
        <f t="shared" si="3"/>
        <v>3805.3691275167785</v>
      </c>
      <c r="O28" s="14">
        <f t="shared" si="4"/>
        <v>4263.1578947368425</v>
      </c>
      <c r="P28" s="48">
        <f t="shared" si="0"/>
        <v>1.1203007518796995</v>
      </c>
      <c r="Q28" s="11">
        <f t="shared" si="1"/>
        <v>1</v>
      </c>
      <c r="R28" s="14">
        <v>567000</v>
      </c>
      <c r="S28" s="15">
        <v>149</v>
      </c>
      <c r="T28" s="15">
        <v>133</v>
      </c>
      <c r="U28" s="14">
        <f t="shared" si="5"/>
        <v>3805.3691275167785</v>
      </c>
      <c r="V28" s="14">
        <f>SUM(R28/T28)</f>
        <v>4263.1578947368425</v>
      </c>
      <c r="W28" s="48">
        <f t="shared" si="2"/>
        <v>1.1203007518796995</v>
      </c>
    </row>
    <row r="29" spans="1:23" s="4" customFormat="1" ht="14.25">
      <c r="A29" s="11">
        <v>23</v>
      </c>
      <c r="B29" s="43" t="s">
        <v>56</v>
      </c>
      <c r="C29" s="11">
        <v>1</v>
      </c>
      <c r="D29" s="14">
        <v>564840</v>
      </c>
      <c r="E29" s="15">
        <v>158</v>
      </c>
      <c r="F29" s="15">
        <v>132</v>
      </c>
      <c r="G29" s="14">
        <f>SUM(D29/E29)</f>
        <v>3574.9367088607596</v>
      </c>
      <c r="H29" s="14">
        <f>SUM(D29/F29)</f>
        <v>4279.090909090909</v>
      </c>
      <c r="I29" s="48">
        <f t="shared" si="6"/>
        <v>1.196969696969697</v>
      </c>
      <c r="J29" s="11">
        <v>0</v>
      </c>
      <c r="K29" s="14">
        <v>0</v>
      </c>
      <c r="L29" s="15">
        <v>0</v>
      </c>
      <c r="M29" s="15">
        <v>0</v>
      </c>
      <c r="N29" s="14">
        <v>0</v>
      </c>
      <c r="O29" s="14">
        <v>0</v>
      </c>
      <c r="P29" s="48">
        <v>0</v>
      </c>
      <c r="Q29" s="11">
        <f t="shared" si="1"/>
        <v>1</v>
      </c>
      <c r="R29" s="14">
        <v>564840</v>
      </c>
      <c r="S29" s="15">
        <v>158</v>
      </c>
      <c r="T29" s="15">
        <v>132</v>
      </c>
      <c r="U29" s="14">
        <f t="shared" si="5"/>
        <v>3574.9367088607596</v>
      </c>
      <c r="V29" s="14">
        <f>SUM(R29/T29)</f>
        <v>4279.090909090909</v>
      </c>
      <c r="W29" s="48">
        <f t="shared" si="2"/>
        <v>1.196969696969697</v>
      </c>
    </row>
    <row r="30" spans="1:23" s="4" customFormat="1" ht="14.25">
      <c r="A30" s="11">
        <v>24</v>
      </c>
      <c r="B30" s="43" t="s">
        <v>57</v>
      </c>
      <c r="C30" s="11">
        <v>0</v>
      </c>
      <c r="D30" s="14">
        <v>0</v>
      </c>
      <c r="E30" s="15">
        <v>0</v>
      </c>
      <c r="F30" s="15">
        <v>0</v>
      </c>
      <c r="G30" s="14">
        <v>0</v>
      </c>
      <c r="H30" s="14">
        <v>0</v>
      </c>
      <c r="I30" s="48">
        <v>0</v>
      </c>
      <c r="J30" s="11">
        <v>1</v>
      </c>
      <c r="K30" s="14">
        <v>559440</v>
      </c>
      <c r="L30" s="15">
        <v>155</v>
      </c>
      <c r="M30" s="15">
        <v>130</v>
      </c>
      <c r="N30" s="14">
        <f t="shared" si="3"/>
        <v>3609.2903225806454</v>
      </c>
      <c r="O30" s="14">
        <f t="shared" si="4"/>
        <v>4303.384615384615</v>
      </c>
      <c r="P30" s="48">
        <f t="shared" si="0"/>
        <v>1.1923076923076923</v>
      </c>
      <c r="Q30" s="11">
        <f t="shared" si="1"/>
        <v>1</v>
      </c>
      <c r="R30" s="14">
        <v>559440</v>
      </c>
      <c r="S30" s="15">
        <v>155</v>
      </c>
      <c r="T30" s="15">
        <v>130</v>
      </c>
      <c r="U30" s="14">
        <f t="shared" si="5"/>
        <v>3609.2903225806454</v>
      </c>
      <c r="V30" s="14">
        <f>SUM(R30/T30)</f>
        <v>4303.384615384615</v>
      </c>
      <c r="W30" s="48">
        <f t="shared" si="2"/>
        <v>1.1923076923076923</v>
      </c>
    </row>
    <row r="31" spans="1:23" s="4" customFormat="1" ht="14.25">
      <c r="A31" s="11">
        <v>25</v>
      </c>
      <c r="B31" s="43" t="s">
        <v>36</v>
      </c>
      <c r="C31" s="11">
        <v>0</v>
      </c>
      <c r="D31" s="14">
        <v>0</v>
      </c>
      <c r="E31" s="15">
        <v>0</v>
      </c>
      <c r="F31" s="15">
        <v>0</v>
      </c>
      <c r="G31" s="14">
        <v>0</v>
      </c>
      <c r="H31" s="14">
        <v>0</v>
      </c>
      <c r="I31" s="48">
        <v>0</v>
      </c>
      <c r="J31" s="11">
        <v>1</v>
      </c>
      <c r="K31" s="14">
        <v>556200</v>
      </c>
      <c r="L31" s="15">
        <v>143</v>
      </c>
      <c r="M31" s="15">
        <v>126</v>
      </c>
      <c r="N31" s="14">
        <f t="shared" si="3"/>
        <v>3889.5104895104896</v>
      </c>
      <c r="O31" s="14">
        <f t="shared" si="4"/>
        <v>4414.285714285715</v>
      </c>
      <c r="P31" s="48">
        <f t="shared" si="0"/>
        <v>1.1349206349206349</v>
      </c>
      <c r="Q31" s="11">
        <f t="shared" si="1"/>
        <v>1</v>
      </c>
      <c r="R31" s="14">
        <v>556200</v>
      </c>
      <c r="S31" s="15">
        <v>143</v>
      </c>
      <c r="T31" s="15">
        <v>126</v>
      </c>
      <c r="U31" s="14">
        <f t="shared" si="5"/>
        <v>3889.5104895104896</v>
      </c>
      <c r="V31" s="14">
        <f>SUM(R31/T31)</f>
        <v>4414.285714285715</v>
      </c>
      <c r="W31" s="48">
        <f t="shared" si="2"/>
        <v>1.1349206349206349</v>
      </c>
    </row>
    <row r="32" spans="1:23" s="4" customFormat="1" ht="14.25">
      <c r="A32" s="11">
        <v>26</v>
      </c>
      <c r="B32" s="43" t="s">
        <v>58</v>
      </c>
      <c r="C32" s="11">
        <v>9</v>
      </c>
      <c r="D32" s="14">
        <v>514080</v>
      </c>
      <c r="E32" s="15">
        <v>153</v>
      </c>
      <c r="F32" s="15">
        <v>127</v>
      </c>
      <c r="G32" s="14">
        <v>3370</v>
      </c>
      <c r="H32" s="14">
        <v>4051</v>
      </c>
      <c r="I32" s="48">
        <f t="shared" si="6"/>
        <v>1.2020771513353117</v>
      </c>
      <c r="J32" s="11">
        <v>13</v>
      </c>
      <c r="K32" s="14">
        <v>576055</v>
      </c>
      <c r="L32" s="15">
        <v>165</v>
      </c>
      <c r="M32" s="15">
        <v>126</v>
      </c>
      <c r="N32" s="14">
        <v>3486</v>
      </c>
      <c r="O32" s="14">
        <v>4564</v>
      </c>
      <c r="P32" s="48">
        <f t="shared" si="0"/>
        <v>1.3092369477911647</v>
      </c>
      <c r="Q32" s="11">
        <f t="shared" si="1"/>
        <v>22</v>
      </c>
      <c r="R32" s="14">
        <v>550702</v>
      </c>
      <c r="S32" s="15">
        <v>160</v>
      </c>
      <c r="T32" s="15">
        <v>127</v>
      </c>
      <c r="U32" s="14">
        <v>3441</v>
      </c>
      <c r="V32" s="14">
        <v>4353</v>
      </c>
      <c r="W32" s="48">
        <f t="shared" si="2"/>
        <v>1.2650392327811684</v>
      </c>
    </row>
    <row r="33" spans="1:23" s="4" customFormat="1" ht="14.25">
      <c r="A33" s="11">
        <v>27</v>
      </c>
      <c r="B33" s="43" t="s">
        <v>59</v>
      </c>
      <c r="C33" s="11">
        <v>0</v>
      </c>
      <c r="D33" s="14">
        <v>0</v>
      </c>
      <c r="E33" s="15">
        <v>0</v>
      </c>
      <c r="F33" s="15">
        <v>0</v>
      </c>
      <c r="G33" s="14">
        <v>0</v>
      </c>
      <c r="H33" s="14">
        <v>0</v>
      </c>
      <c r="I33" s="48">
        <v>0</v>
      </c>
      <c r="J33" s="11">
        <v>1</v>
      </c>
      <c r="K33" s="14">
        <v>549720</v>
      </c>
      <c r="L33" s="15">
        <v>170</v>
      </c>
      <c r="M33" s="15">
        <v>116</v>
      </c>
      <c r="N33" s="14">
        <f t="shared" si="3"/>
        <v>3233.6470588235293</v>
      </c>
      <c r="O33" s="14">
        <f t="shared" si="4"/>
        <v>4738.9655172413795</v>
      </c>
      <c r="P33" s="48">
        <f t="shared" si="0"/>
        <v>1.4655172413793105</v>
      </c>
      <c r="Q33" s="11">
        <f t="shared" si="1"/>
        <v>1</v>
      </c>
      <c r="R33" s="14">
        <v>549720</v>
      </c>
      <c r="S33" s="15">
        <v>170</v>
      </c>
      <c r="T33" s="15">
        <v>116</v>
      </c>
      <c r="U33" s="14">
        <f t="shared" si="5"/>
        <v>3233.6470588235293</v>
      </c>
      <c r="V33" s="14">
        <f>SUM(R33/T33)</f>
        <v>4738.9655172413795</v>
      </c>
      <c r="W33" s="48">
        <f t="shared" si="2"/>
        <v>1.4655172413793105</v>
      </c>
    </row>
    <row r="34" spans="1:23" s="4" customFormat="1" ht="14.25">
      <c r="A34" s="11">
        <v>28</v>
      </c>
      <c r="B34" s="43" t="s">
        <v>60</v>
      </c>
      <c r="C34" s="11">
        <v>8</v>
      </c>
      <c r="D34" s="14">
        <v>481275</v>
      </c>
      <c r="E34" s="15">
        <v>161</v>
      </c>
      <c r="F34" s="15">
        <v>147</v>
      </c>
      <c r="G34" s="14">
        <v>2985</v>
      </c>
      <c r="H34" s="14">
        <v>3277</v>
      </c>
      <c r="I34" s="48">
        <f t="shared" si="6"/>
        <v>1.097822445561139</v>
      </c>
      <c r="J34" s="11">
        <v>17</v>
      </c>
      <c r="K34" s="14">
        <v>580214</v>
      </c>
      <c r="L34" s="15">
        <v>155</v>
      </c>
      <c r="M34" s="15">
        <v>131</v>
      </c>
      <c r="N34" s="14">
        <v>3735</v>
      </c>
      <c r="O34" s="14">
        <v>4415</v>
      </c>
      <c r="P34" s="48">
        <f t="shared" si="0"/>
        <v>1.1820615796519411</v>
      </c>
      <c r="Q34" s="11">
        <f t="shared" si="1"/>
        <v>25</v>
      </c>
      <c r="R34" s="14">
        <v>548554</v>
      </c>
      <c r="S34" s="15">
        <v>157</v>
      </c>
      <c r="T34" s="15">
        <v>136</v>
      </c>
      <c r="U34" s="14">
        <v>3489</v>
      </c>
      <c r="V34" s="14">
        <v>4023</v>
      </c>
      <c r="W34" s="48">
        <f t="shared" si="2"/>
        <v>1.1530524505588995</v>
      </c>
    </row>
    <row r="35" spans="1:23" s="4" customFormat="1" ht="14.25">
      <c r="A35" s="11">
        <v>29</v>
      </c>
      <c r="B35" s="43" t="s">
        <v>61</v>
      </c>
      <c r="C35" s="11">
        <v>6</v>
      </c>
      <c r="D35" s="14">
        <v>457740</v>
      </c>
      <c r="E35" s="15">
        <v>129</v>
      </c>
      <c r="F35" s="15">
        <v>124</v>
      </c>
      <c r="G35" s="14">
        <v>3562</v>
      </c>
      <c r="H35" s="14">
        <v>3701</v>
      </c>
      <c r="I35" s="48">
        <f t="shared" si="6"/>
        <v>1.0390230207748457</v>
      </c>
      <c r="J35" s="11">
        <v>16</v>
      </c>
      <c r="K35" s="14">
        <v>575708</v>
      </c>
      <c r="L35" s="15">
        <v>156</v>
      </c>
      <c r="M35" s="15">
        <v>123</v>
      </c>
      <c r="N35" s="14">
        <v>3682</v>
      </c>
      <c r="O35" s="14">
        <v>4669</v>
      </c>
      <c r="P35" s="48">
        <f t="shared" si="0"/>
        <v>1.268060836501901</v>
      </c>
      <c r="Q35" s="11">
        <f t="shared" si="1"/>
        <v>22</v>
      </c>
      <c r="R35" s="14">
        <v>543535</v>
      </c>
      <c r="S35" s="15">
        <v>149</v>
      </c>
      <c r="T35" s="15">
        <v>123</v>
      </c>
      <c r="U35" s="14">
        <v>3653</v>
      </c>
      <c r="V35" s="14">
        <v>4404</v>
      </c>
      <c r="W35" s="48">
        <f t="shared" si="2"/>
        <v>1.2055844511360525</v>
      </c>
    </row>
    <row r="36" spans="1:23" s="4" customFormat="1" ht="14.25">
      <c r="A36" s="11">
        <v>30</v>
      </c>
      <c r="B36" s="43" t="s">
        <v>62</v>
      </c>
      <c r="C36" s="11">
        <v>1</v>
      </c>
      <c r="D36" s="14">
        <v>547560</v>
      </c>
      <c r="E36" s="15">
        <v>157</v>
      </c>
      <c r="F36" s="15">
        <v>134</v>
      </c>
      <c r="G36" s="14">
        <v>3488</v>
      </c>
      <c r="H36" s="14">
        <v>4086</v>
      </c>
      <c r="I36" s="48">
        <f t="shared" si="6"/>
        <v>1.1714449541284404</v>
      </c>
      <c r="J36" s="11">
        <v>1</v>
      </c>
      <c r="K36" s="14">
        <v>520560</v>
      </c>
      <c r="L36" s="15">
        <v>159</v>
      </c>
      <c r="M36" s="15">
        <v>126</v>
      </c>
      <c r="N36" s="14">
        <f t="shared" si="3"/>
        <v>3273.9622641509436</v>
      </c>
      <c r="O36" s="14">
        <f t="shared" si="4"/>
        <v>4131.428571428572</v>
      </c>
      <c r="P36" s="48">
        <f t="shared" si="0"/>
        <v>1.2619047619047619</v>
      </c>
      <c r="Q36" s="11">
        <f t="shared" si="1"/>
        <v>2</v>
      </c>
      <c r="R36" s="14">
        <v>534060</v>
      </c>
      <c r="S36" s="15">
        <v>158</v>
      </c>
      <c r="T36" s="15">
        <v>130</v>
      </c>
      <c r="U36" s="14">
        <v>3380</v>
      </c>
      <c r="V36" s="14">
        <v>4108</v>
      </c>
      <c r="W36" s="48">
        <f t="shared" si="2"/>
        <v>1.2153846153846153</v>
      </c>
    </row>
    <row r="37" spans="1:23" s="4" customFormat="1" ht="14.25">
      <c r="A37" s="11">
        <v>31</v>
      </c>
      <c r="B37" s="43" t="s">
        <v>63</v>
      </c>
      <c r="C37" s="11">
        <v>7</v>
      </c>
      <c r="D37" s="14">
        <v>485229</v>
      </c>
      <c r="E37" s="15">
        <v>165</v>
      </c>
      <c r="F37" s="15">
        <v>165</v>
      </c>
      <c r="G37" s="14">
        <v>2943</v>
      </c>
      <c r="H37" s="14">
        <v>2941</v>
      </c>
      <c r="I37" s="48">
        <f t="shared" si="6"/>
        <v>0.99932042133877</v>
      </c>
      <c r="J37" s="11">
        <v>21</v>
      </c>
      <c r="K37" s="14">
        <v>549771</v>
      </c>
      <c r="L37" s="15">
        <v>161</v>
      </c>
      <c r="M37" s="15">
        <v>129</v>
      </c>
      <c r="N37" s="14">
        <v>3405</v>
      </c>
      <c r="O37" s="14">
        <v>4273</v>
      </c>
      <c r="P37" s="48">
        <f t="shared" si="0"/>
        <v>1.2549192364170338</v>
      </c>
      <c r="Q37" s="11">
        <f t="shared" si="1"/>
        <v>28</v>
      </c>
      <c r="R37" s="14">
        <v>533636</v>
      </c>
      <c r="S37" s="15">
        <v>162</v>
      </c>
      <c r="T37" s="15">
        <v>138</v>
      </c>
      <c r="U37" s="14">
        <v>3288</v>
      </c>
      <c r="V37" s="14">
        <v>3874</v>
      </c>
      <c r="W37" s="48">
        <f t="shared" si="2"/>
        <v>1.1782238442822384</v>
      </c>
    </row>
    <row r="38" spans="1:23" s="4" customFormat="1" ht="14.25">
      <c r="A38" s="11">
        <v>32</v>
      </c>
      <c r="B38" s="43" t="s">
        <v>64</v>
      </c>
      <c r="C38" s="11">
        <v>4</v>
      </c>
      <c r="D38" s="14">
        <v>514080</v>
      </c>
      <c r="E38" s="15">
        <v>150</v>
      </c>
      <c r="F38" s="15">
        <v>124</v>
      </c>
      <c r="G38" s="14">
        <v>3439</v>
      </c>
      <c r="H38" s="14">
        <v>4163</v>
      </c>
      <c r="I38" s="48">
        <f t="shared" si="6"/>
        <v>1.2105263157894737</v>
      </c>
      <c r="J38" s="11">
        <v>6</v>
      </c>
      <c r="K38" s="14">
        <v>544320</v>
      </c>
      <c r="L38" s="15">
        <v>154</v>
      </c>
      <c r="M38" s="15">
        <v>122</v>
      </c>
      <c r="N38" s="14">
        <v>3542</v>
      </c>
      <c r="O38" s="14">
        <v>4474</v>
      </c>
      <c r="P38" s="48">
        <f t="shared" si="0"/>
        <v>1.2631281761716544</v>
      </c>
      <c r="Q38" s="11">
        <f t="shared" si="1"/>
        <v>10</v>
      </c>
      <c r="R38" s="14">
        <v>532224</v>
      </c>
      <c r="S38" s="15">
        <v>152</v>
      </c>
      <c r="T38" s="15">
        <v>122</v>
      </c>
      <c r="U38" s="14">
        <v>3501</v>
      </c>
      <c r="V38" s="14">
        <v>4348</v>
      </c>
      <c r="W38" s="48">
        <f t="shared" si="2"/>
        <v>1.2419308768923165</v>
      </c>
    </row>
    <row r="39" spans="1:23" s="4" customFormat="1" ht="14.25">
      <c r="A39" s="11">
        <v>33</v>
      </c>
      <c r="B39" s="43" t="s">
        <v>65</v>
      </c>
      <c r="C39" s="11">
        <v>3</v>
      </c>
      <c r="D39" s="14">
        <v>504360</v>
      </c>
      <c r="E39" s="15">
        <v>196</v>
      </c>
      <c r="F39" s="15">
        <v>197</v>
      </c>
      <c r="G39" s="14">
        <v>2569</v>
      </c>
      <c r="H39" s="14">
        <v>2556</v>
      </c>
      <c r="I39" s="48">
        <f t="shared" si="6"/>
        <v>0.9949396652393928</v>
      </c>
      <c r="J39" s="11">
        <v>10</v>
      </c>
      <c r="K39" s="14">
        <v>538272</v>
      </c>
      <c r="L39" s="15">
        <v>184</v>
      </c>
      <c r="M39" s="15">
        <v>140</v>
      </c>
      <c r="N39" s="14">
        <v>2929</v>
      </c>
      <c r="O39" s="14">
        <v>3859</v>
      </c>
      <c r="P39" s="48">
        <f t="shared" si="0"/>
        <v>1.3175145100716967</v>
      </c>
      <c r="Q39" s="11">
        <f aca="true" t="shared" si="7" ref="Q39:Q52">SUM(C39,J39)</f>
        <v>13</v>
      </c>
      <c r="R39" s="14">
        <v>530446</v>
      </c>
      <c r="S39" s="15">
        <v>187</v>
      </c>
      <c r="T39" s="15">
        <v>153</v>
      </c>
      <c r="U39" s="14">
        <v>2841</v>
      </c>
      <c r="V39" s="14">
        <v>3470</v>
      </c>
      <c r="W39" s="48">
        <f t="shared" si="2"/>
        <v>1.2214009151707146</v>
      </c>
    </row>
    <row r="40" spans="1:23" s="4" customFormat="1" ht="14.25">
      <c r="A40" s="11">
        <v>34</v>
      </c>
      <c r="B40" s="43" t="s">
        <v>66</v>
      </c>
      <c r="C40" s="11">
        <v>1</v>
      </c>
      <c r="D40" s="14">
        <v>452520</v>
      </c>
      <c r="E40" s="15">
        <v>121</v>
      </c>
      <c r="F40" s="15">
        <v>126</v>
      </c>
      <c r="G40" s="14">
        <f>SUM(D40/E40)</f>
        <v>3739.8347107438017</v>
      </c>
      <c r="H40" s="14">
        <f>SUM(D40/F40)</f>
        <v>3591.4285714285716</v>
      </c>
      <c r="I40" s="48">
        <f t="shared" si="6"/>
        <v>0.9603174603174603</v>
      </c>
      <c r="J40" s="11">
        <v>1</v>
      </c>
      <c r="K40" s="14">
        <v>601560</v>
      </c>
      <c r="L40" s="15">
        <v>156</v>
      </c>
      <c r="M40" s="15">
        <v>120</v>
      </c>
      <c r="N40" s="14">
        <f t="shared" si="3"/>
        <v>3856.153846153846</v>
      </c>
      <c r="O40" s="14">
        <f t="shared" si="4"/>
        <v>5013</v>
      </c>
      <c r="P40" s="48">
        <f t="shared" si="0"/>
        <v>1.3</v>
      </c>
      <c r="Q40" s="11">
        <f t="shared" si="7"/>
        <v>2</v>
      </c>
      <c r="R40" s="14">
        <v>527070</v>
      </c>
      <c r="S40" s="15">
        <v>139</v>
      </c>
      <c r="T40" s="15">
        <v>123</v>
      </c>
      <c r="U40" s="14">
        <v>3805</v>
      </c>
      <c r="V40" s="14">
        <v>4285</v>
      </c>
      <c r="W40" s="48">
        <f t="shared" si="2"/>
        <v>1.126149802890933</v>
      </c>
    </row>
    <row r="41" spans="1:23" s="4" customFormat="1" ht="14.25">
      <c r="A41" s="11">
        <v>35</v>
      </c>
      <c r="B41" s="43" t="s">
        <v>67</v>
      </c>
      <c r="C41" s="11">
        <v>19</v>
      </c>
      <c r="D41" s="14">
        <v>450587</v>
      </c>
      <c r="E41" s="15">
        <v>139</v>
      </c>
      <c r="F41" s="15">
        <v>122</v>
      </c>
      <c r="G41" s="14">
        <v>3245</v>
      </c>
      <c r="H41" s="14">
        <v>3703</v>
      </c>
      <c r="I41" s="48">
        <f t="shared" si="6"/>
        <v>1.141140215716487</v>
      </c>
      <c r="J41" s="11">
        <v>25</v>
      </c>
      <c r="K41" s="14">
        <v>550670</v>
      </c>
      <c r="L41" s="15">
        <v>153</v>
      </c>
      <c r="M41" s="15">
        <v>122</v>
      </c>
      <c r="N41" s="14">
        <v>3610</v>
      </c>
      <c r="O41" s="14">
        <v>4514</v>
      </c>
      <c r="P41" s="48">
        <f t="shared" si="0"/>
        <v>1.250415512465374</v>
      </c>
      <c r="Q41" s="11">
        <f t="shared" si="7"/>
        <v>44</v>
      </c>
      <c r="R41" s="14">
        <v>507453</v>
      </c>
      <c r="S41" s="15">
        <v>147</v>
      </c>
      <c r="T41" s="15">
        <v>122</v>
      </c>
      <c r="U41" s="14">
        <v>3461</v>
      </c>
      <c r="V41" s="14">
        <v>4164</v>
      </c>
      <c r="W41" s="48">
        <f t="shared" si="2"/>
        <v>1.2031204854088413</v>
      </c>
    </row>
    <row r="42" spans="1:23" s="4" customFormat="1" ht="14.25">
      <c r="A42" s="11">
        <v>36</v>
      </c>
      <c r="B42" s="43" t="s">
        <v>68</v>
      </c>
      <c r="C42" s="11">
        <v>2</v>
      </c>
      <c r="D42" s="14">
        <v>490860</v>
      </c>
      <c r="E42" s="15">
        <v>140</v>
      </c>
      <c r="F42" s="15">
        <v>123</v>
      </c>
      <c r="G42" s="14">
        <v>3506</v>
      </c>
      <c r="H42" s="14">
        <v>4007</v>
      </c>
      <c r="I42" s="48">
        <f t="shared" si="6"/>
        <v>1.1428978893325727</v>
      </c>
      <c r="J42" s="11">
        <v>2</v>
      </c>
      <c r="K42" s="14">
        <v>500040</v>
      </c>
      <c r="L42" s="15">
        <v>123</v>
      </c>
      <c r="M42" s="15">
        <v>119</v>
      </c>
      <c r="N42" s="14">
        <v>4065</v>
      </c>
      <c r="O42" s="14">
        <v>4202</v>
      </c>
      <c r="P42" s="48">
        <f t="shared" si="0"/>
        <v>1.0337023370233702</v>
      </c>
      <c r="Q42" s="11">
        <f t="shared" si="7"/>
        <v>4</v>
      </c>
      <c r="R42" s="14">
        <v>495450</v>
      </c>
      <c r="S42" s="15">
        <v>132</v>
      </c>
      <c r="T42" s="15">
        <v>121</v>
      </c>
      <c r="U42" s="14">
        <v>3768</v>
      </c>
      <c r="V42" s="14">
        <v>4103</v>
      </c>
      <c r="W42" s="48">
        <f t="shared" si="2"/>
        <v>1.0889065817409767</v>
      </c>
    </row>
    <row r="43" spans="1:23" s="4" customFormat="1" ht="14.25">
      <c r="A43" s="11">
        <v>37</v>
      </c>
      <c r="B43" s="43" t="s">
        <v>69</v>
      </c>
      <c r="C43" s="11">
        <v>1</v>
      </c>
      <c r="D43" s="14">
        <v>491400</v>
      </c>
      <c r="E43" s="15">
        <v>121</v>
      </c>
      <c r="F43" s="15">
        <v>128</v>
      </c>
      <c r="G43" s="14">
        <f>SUM(D43/E43)</f>
        <v>4061.1570247933882</v>
      </c>
      <c r="H43" s="14">
        <f>SUM(D43/F43)</f>
        <v>3839.0625</v>
      </c>
      <c r="I43" s="48">
        <f t="shared" si="6"/>
        <v>0.9453125</v>
      </c>
      <c r="J43" s="11">
        <v>0</v>
      </c>
      <c r="K43" s="14">
        <v>0</v>
      </c>
      <c r="L43" s="15">
        <v>0</v>
      </c>
      <c r="M43" s="15">
        <v>0</v>
      </c>
      <c r="N43" s="14">
        <v>0</v>
      </c>
      <c r="O43" s="14">
        <v>0</v>
      </c>
      <c r="P43" s="48">
        <v>0</v>
      </c>
      <c r="Q43" s="11">
        <f t="shared" si="7"/>
        <v>1</v>
      </c>
      <c r="R43" s="14">
        <v>491400</v>
      </c>
      <c r="S43" s="15">
        <v>121</v>
      </c>
      <c r="T43" s="15">
        <v>128</v>
      </c>
      <c r="U43" s="14">
        <f t="shared" si="5"/>
        <v>4061.1570247933882</v>
      </c>
      <c r="V43" s="14">
        <f>SUM(R43/T43)</f>
        <v>3839.0625</v>
      </c>
      <c r="W43" s="48">
        <f t="shared" si="2"/>
        <v>0.9453125</v>
      </c>
    </row>
    <row r="44" spans="1:23" s="4" customFormat="1" ht="14.25">
      <c r="A44" s="11">
        <v>38</v>
      </c>
      <c r="B44" s="43" t="s">
        <v>70</v>
      </c>
      <c r="C44" s="11">
        <v>2</v>
      </c>
      <c r="D44" s="14">
        <v>467640</v>
      </c>
      <c r="E44" s="15">
        <v>130</v>
      </c>
      <c r="F44" s="15">
        <v>126</v>
      </c>
      <c r="G44" s="14">
        <v>3611</v>
      </c>
      <c r="H44" s="14">
        <v>3711</v>
      </c>
      <c r="I44" s="48">
        <f t="shared" si="6"/>
        <v>1.027693159789532</v>
      </c>
      <c r="J44" s="11">
        <v>0</v>
      </c>
      <c r="K44" s="14">
        <v>0</v>
      </c>
      <c r="L44" s="15">
        <v>0</v>
      </c>
      <c r="M44" s="15">
        <v>0</v>
      </c>
      <c r="N44" s="14">
        <v>0</v>
      </c>
      <c r="O44" s="14">
        <v>0</v>
      </c>
      <c r="P44" s="48">
        <v>0</v>
      </c>
      <c r="Q44" s="11">
        <f t="shared" si="7"/>
        <v>2</v>
      </c>
      <c r="R44" s="14">
        <v>467640</v>
      </c>
      <c r="S44" s="15">
        <v>130</v>
      </c>
      <c r="T44" s="15">
        <v>126</v>
      </c>
      <c r="U44" s="14">
        <v>3611</v>
      </c>
      <c r="V44" s="14">
        <v>3711</v>
      </c>
      <c r="W44" s="48">
        <f t="shared" si="2"/>
        <v>1.027693159789532</v>
      </c>
    </row>
    <row r="45" spans="1:23" s="4" customFormat="1" ht="14.25">
      <c r="A45" s="11">
        <v>39</v>
      </c>
      <c r="B45" s="43" t="s">
        <v>71</v>
      </c>
      <c r="C45" s="11">
        <v>1</v>
      </c>
      <c r="D45" s="14">
        <v>448200</v>
      </c>
      <c r="E45" s="15">
        <v>141</v>
      </c>
      <c r="F45" s="15">
        <v>121</v>
      </c>
      <c r="G45" s="14">
        <f>SUM(D45/E45)</f>
        <v>3178.723404255319</v>
      </c>
      <c r="H45" s="14">
        <f>SUM(D45/F45)</f>
        <v>3704.1322314049585</v>
      </c>
      <c r="I45" s="48">
        <f t="shared" si="6"/>
        <v>1.165289256198347</v>
      </c>
      <c r="J45" s="11">
        <v>0</v>
      </c>
      <c r="K45" s="14">
        <v>0</v>
      </c>
      <c r="L45" s="15">
        <v>0</v>
      </c>
      <c r="M45" s="15">
        <v>0</v>
      </c>
      <c r="N45" s="14">
        <v>0</v>
      </c>
      <c r="O45" s="14">
        <v>0</v>
      </c>
      <c r="P45" s="48">
        <v>0</v>
      </c>
      <c r="Q45" s="11">
        <f t="shared" si="7"/>
        <v>1</v>
      </c>
      <c r="R45" s="14">
        <v>448200</v>
      </c>
      <c r="S45" s="15">
        <v>141</v>
      </c>
      <c r="T45" s="15">
        <v>121</v>
      </c>
      <c r="U45" s="14">
        <f t="shared" si="5"/>
        <v>3178.723404255319</v>
      </c>
      <c r="V45" s="14">
        <f>SUM(R45/T45)</f>
        <v>3704.1322314049585</v>
      </c>
      <c r="W45" s="48">
        <f t="shared" si="2"/>
        <v>1.165289256198347</v>
      </c>
    </row>
    <row r="46" spans="1:23" s="4" customFormat="1" ht="14.25">
      <c r="A46" s="11">
        <v>40</v>
      </c>
      <c r="B46" s="43" t="s">
        <v>72</v>
      </c>
      <c r="C46" s="11">
        <v>1</v>
      </c>
      <c r="D46" s="14">
        <v>372600</v>
      </c>
      <c r="E46" s="15">
        <v>126</v>
      </c>
      <c r="F46" s="15">
        <v>146</v>
      </c>
      <c r="G46" s="14">
        <f>SUM(D46/E46)</f>
        <v>2957.1428571428573</v>
      </c>
      <c r="H46" s="14">
        <f>SUM(D46/F46)</f>
        <v>2552.054794520548</v>
      </c>
      <c r="I46" s="48">
        <f t="shared" si="6"/>
        <v>0.863013698630137</v>
      </c>
      <c r="J46" s="11">
        <v>1</v>
      </c>
      <c r="K46" s="14">
        <v>522720</v>
      </c>
      <c r="L46" s="15">
        <v>170</v>
      </c>
      <c r="M46" s="15">
        <v>133</v>
      </c>
      <c r="N46" s="14">
        <f t="shared" si="3"/>
        <v>3074.823529411765</v>
      </c>
      <c r="O46" s="14">
        <f t="shared" si="4"/>
        <v>3930.2255639097743</v>
      </c>
      <c r="P46" s="48">
        <f t="shared" si="0"/>
        <v>1.2781954887218043</v>
      </c>
      <c r="Q46" s="11">
        <f t="shared" si="7"/>
        <v>2</v>
      </c>
      <c r="R46" s="14">
        <v>447660</v>
      </c>
      <c r="S46" s="15">
        <v>148</v>
      </c>
      <c r="T46" s="15">
        <v>140</v>
      </c>
      <c r="U46" s="14">
        <v>3025</v>
      </c>
      <c r="V46" s="14">
        <v>3209</v>
      </c>
      <c r="W46" s="48">
        <f t="shared" si="2"/>
        <v>1.0608264462809918</v>
      </c>
    </row>
    <row r="47" spans="1:23" s="4" customFormat="1" ht="14.25">
      <c r="A47" s="11">
        <v>41</v>
      </c>
      <c r="B47" s="43" t="s">
        <v>73</v>
      </c>
      <c r="C47" s="11">
        <v>1</v>
      </c>
      <c r="D47" s="14">
        <v>447120</v>
      </c>
      <c r="E47" s="15">
        <v>162</v>
      </c>
      <c r="F47" s="15">
        <v>126</v>
      </c>
      <c r="G47" s="14">
        <f>SUM(D47/E47)</f>
        <v>2760</v>
      </c>
      <c r="H47" s="14">
        <f>SUM(D47/F47)</f>
        <v>3548.5714285714284</v>
      </c>
      <c r="I47" s="48">
        <f>SUM(H47/G47)</f>
        <v>1.2857142857142856</v>
      </c>
      <c r="J47" s="11">
        <v>0</v>
      </c>
      <c r="K47" s="14">
        <v>0</v>
      </c>
      <c r="L47" s="15">
        <v>0</v>
      </c>
      <c r="M47" s="15">
        <v>0</v>
      </c>
      <c r="N47" s="14">
        <v>0</v>
      </c>
      <c r="O47" s="14">
        <v>0</v>
      </c>
      <c r="P47" s="48">
        <v>0</v>
      </c>
      <c r="Q47" s="11">
        <f t="shared" si="7"/>
        <v>1</v>
      </c>
      <c r="R47" s="14">
        <v>447120</v>
      </c>
      <c r="S47" s="15">
        <v>162</v>
      </c>
      <c r="T47" s="15">
        <v>126</v>
      </c>
      <c r="U47" s="14">
        <f>SUM(R47/S47)</f>
        <v>2760</v>
      </c>
      <c r="V47" s="14">
        <f>SUM(R47/T47)</f>
        <v>3548.5714285714284</v>
      </c>
      <c r="W47" s="48">
        <f>SUM(V47/U47)</f>
        <v>1.2857142857142856</v>
      </c>
    </row>
    <row r="48" spans="1:23" s="4" customFormat="1" ht="14.25">
      <c r="A48" s="11">
        <v>42</v>
      </c>
      <c r="B48" s="43" t="s">
        <v>74</v>
      </c>
      <c r="C48" s="11">
        <v>0</v>
      </c>
      <c r="D48" s="14">
        <v>0</v>
      </c>
      <c r="E48" s="15">
        <v>0</v>
      </c>
      <c r="F48" s="15">
        <v>0</v>
      </c>
      <c r="G48" s="14">
        <v>0</v>
      </c>
      <c r="H48" s="14">
        <v>0</v>
      </c>
      <c r="I48" s="48">
        <v>0</v>
      </c>
      <c r="J48" s="11">
        <v>1</v>
      </c>
      <c r="K48" s="14">
        <v>424440</v>
      </c>
      <c r="L48" s="15">
        <v>119</v>
      </c>
      <c r="M48" s="15">
        <v>141</v>
      </c>
      <c r="N48" s="14">
        <f>SUM(K48/L48)</f>
        <v>3566.72268907563</v>
      </c>
      <c r="O48" s="14">
        <f>SUM(K48/M48)</f>
        <v>3010.2127659574467</v>
      </c>
      <c r="P48" s="48">
        <f>SUM(O48/N48)</f>
        <v>0.8439716312056738</v>
      </c>
      <c r="Q48" s="11">
        <f t="shared" si="7"/>
        <v>1</v>
      </c>
      <c r="R48" s="14">
        <v>424440</v>
      </c>
      <c r="S48" s="15">
        <v>119</v>
      </c>
      <c r="T48" s="15">
        <v>141</v>
      </c>
      <c r="U48" s="14">
        <f>SUM(R48/S48)</f>
        <v>3566.72268907563</v>
      </c>
      <c r="V48" s="14">
        <f>SUM(R48/T48)</f>
        <v>3010.2127659574467</v>
      </c>
      <c r="W48" s="48">
        <f>SUM(V48/U48)</f>
        <v>0.8439716312056738</v>
      </c>
    </row>
    <row r="49" spans="1:23" s="4" customFormat="1" ht="14.25">
      <c r="A49" s="11">
        <v>43</v>
      </c>
      <c r="B49" s="43" t="s">
        <v>75</v>
      </c>
      <c r="C49" s="11">
        <v>3</v>
      </c>
      <c r="D49" s="14">
        <v>420120</v>
      </c>
      <c r="E49" s="15">
        <v>148</v>
      </c>
      <c r="F49" s="15">
        <v>143</v>
      </c>
      <c r="G49" s="14">
        <v>2845</v>
      </c>
      <c r="H49" s="14">
        <v>2931</v>
      </c>
      <c r="I49" s="48">
        <f>SUM(H49/G49)</f>
        <v>1.0302284710017575</v>
      </c>
      <c r="J49" s="11">
        <v>0</v>
      </c>
      <c r="K49" s="14">
        <v>0</v>
      </c>
      <c r="L49" s="15">
        <v>0</v>
      </c>
      <c r="M49" s="15">
        <v>0</v>
      </c>
      <c r="N49" s="14">
        <v>0</v>
      </c>
      <c r="O49" s="14">
        <v>0</v>
      </c>
      <c r="P49" s="48">
        <v>0</v>
      </c>
      <c r="Q49" s="11">
        <f t="shared" si="7"/>
        <v>3</v>
      </c>
      <c r="R49" s="14">
        <v>420120</v>
      </c>
      <c r="S49" s="15">
        <v>148</v>
      </c>
      <c r="T49" s="15">
        <v>143</v>
      </c>
      <c r="U49" s="14">
        <v>2845</v>
      </c>
      <c r="V49" s="14">
        <v>2931</v>
      </c>
      <c r="W49" s="48">
        <f>SUM(V49/U49)</f>
        <v>1.0302284710017575</v>
      </c>
    </row>
    <row r="50" spans="1:23" s="4" customFormat="1" ht="14.25">
      <c r="A50" s="11">
        <v>44</v>
      </c>
      <c r="B50" s="43" t="s">
        <v>76</v>
      </c>
      <c r="C50" s="11">
        <v>0</v>
      </c>
      <c r="D50" s="14">
        <v>0</v>
      </c>
      <c r="E50" s="15">
        <v>0</v>
      </c>
      <c r="F50" s="15">
        <v>0</v>
      </c>
      <c r="G50" s="14">
        <v>0</v>
      </c>
      <c r="H50" s="14">
        <v>0</v>
      </c>
      <c r="I50" s="48">
        <v>0</v>
      </c>
      <c r="J50" s="11">
        <v>1</v>
      </c>
      <c r="K50" s="14">
        <v>410400</v>
      </c>
      <c r="L50" s="15">
        <v>120</v>
      </c>
      <c r="M50" s="15">
        <v>87</v>
      </c>
      <c r="N50" s="14">
        <f>SUM(K50/L50)</f>
        <v>3420</v>
      </c>
      <c r="O50" s="14">
        <f>SUM(K50/M50)</f>
        <v>4717.241379310345</v>
      </c>
      <c r="P50" s="48">
        <f>SUM(O50/N50)</f>
        <v>1.3793103448275863</v>
      </c>
      <c r="Q50" s="11">
        <f t="shared" si="7"/>
        <v>1</v>
      </c>
      <c r="R50" s="14">
        <v>410400</v>
      </c>
      <c r="S50" s="15">
        <v>120</v>
      </c>
      <c r="T50" s="15">
        <v>87</v>
      </c>
      <c r="U50" s="14">
        <f>SUM(R50/S50)</f>
        <v>3420</v>
      </c>
      <c r="V50" s="14">
        <f>SUM(R50/T50)</f>
        <v>4717.241379310345</v>
      </c>
      <c r="W50" s="48">
        <f>SUM(V50/U50)</f>
        <v>1.3793103448275863</v>
      </c>
    </row>
    <row r="51" spans="1:23" s="4" customFormat="1" ht="14.25">
      <c r="A51" s="11">
        <v>45</v>
      </c>
      <c r="B51" s="43" t="s">
        <v>77</v>
      </c>
      <c r="C51" s="11">
        <v>1</v>
      </c>
      <c r="D51" s="14">
        <v>407160</v>
      </c>
      <c r="E51" s="15">
        <v>100</v>
      </c>
      <c r="F51" s="15">
        <v>107</v>
      </c>
      <c r="G51" s="14">
        <f>SUM(D51/E51)</f>
        <v>4071.6</v>
      </c>
      <c r="H51" s="14">
        <f>SUM(D51/F51)</f>
        <v>3805.233644859813</v>
      </c>
      <c r="I51" s="48">
        <f>SUM(H51/G51)</f>
        <v>0.9345794392523364</v>
      </c>
      <c r="J51" s="11">
        <v>0</v>
      </c>
      <c r="K51" s="14">
        <v>0</v>
      </c>
      <c r="L51" s="15">
        <v>0</v>
      </c>
      <c r="M51" s="15">
        <v>0</v>
      </c>
      <c r="N51" s="14">
        <v>0</v>
      </c>
      <c r="O51" s="14">
        <v>0</v>
      </c>
      <c r="P51" s="48">
        <v>0</v>
      </c>
      <c r="Q51" s="11">
        <f t="shared" si="7"/>
        <v>1</v>
      </c>
      <c r="R51" s="14">
        <v>407100</v>
      </c>
      <c r="S51" s="15">
        <v>100</v>
      </c>
      <c r="T51" s="15">
        <v>107</v>
      </c>
      <c r="U51" s="14">
        <f>SUM(R51/S51)</f>
        <v>4071</v>
      </c>
      <c r="V51" s="14">
        <f>SUM(R51/T51)</f>
        <v>3804.6728971962616</v>
      </c>
      <c r="W51" s="48">
        <f>SUM(V51/U51)</f>
        <v>0.9345794392523364</v>
      </c>
    </row>
    <row r="52" spans="1:23" s="4" customFormat="1" ht="14.25">
      <c r="A52" s="11">
        <v>46</v>
      </c>
      <c r="B52" s="43" t="s">
        <v>78</v>
      </c>
      <c r="C52" s="11">
        <v>1</v>
      </c>
      <c r="D52" s="14">
        <v>328320</v>
      </c>
      <c r="E52" s="15">
        <v>107</v>
      </c>
      <c r="F52" s="15">
        <v>117</v>
      </c>
      <c r="G52" s="14">
        <f>SUM(D52/E52)</f>
        <v>3068.411214953271</v>
      </c>
      <c r="H52" s="14">
        <f>SUM(D52/F52)</f>
        <v>2806.153846153846</v>
      </c>
      <c r="I52" s="48">
        <f t="shared" si="6"/>
        <v>0.9145299145299145</v>
      </c>
      <c r="J52" s="11">
        <v>0</v>
      </c>
      <c r="K52" s="14">
        <v>0</v>
      </c>
      <c r="L52" s="15">
        <v>0</v>
      </c>
      <c r="M52" s="15">
        <v>0</v>
      </c>
      <c r="N52" s="14">
        <v>0</v>
      </c>
      <c r="O52" s="14">
        <v>0</v>
      </c>
      <c r="P52" s="48">
        <v>0</v>
      </c>
      <c r="Q52" s="11">
        <f t="shared" si="7"/>
        <v>1</v>
      </c>
      <c r="R52" s="14">
        <v>328320</v>
      </c>
      <c r="S52" s="15">
        <v>107</v>
      </c>
      <c r="T52" s="15">
        <v>117</v>
      </c>
      <c r="U52" s="14">
        <v>3068</v>
      </c>
      <c r="V52" s="14">
        <f>SUM(R52/T52)</f>
        <v>2806.153846153846</v>
      </c>
      <c r="W52" s="48">
        <f t="shared" si="2"/>
        <v>0.9146524922274596</v>
      </c>
    </row>
    <row r="53" spans="1:23" s="4" customFormat="1" ht="15" thickBot="1">
      <c r="A53" s="54" t="s">
        <v>14</v>
      </c>
      <c r="B53" s="55"/>
      <c r="C53" s="16">
        <f>SUM(C7:C52)</f>
        <v>122</v>
      </c>
      <c r="D53" s="17">
        <v>497243</v>
      </c>
      <c r="E53" s="18">
        <v>149</v>
      </c>
      <c r="F53" s="18">
        <v>135</v>
      </c>
      <c r="G53" s="17">
        <v>3339</v>
      </c>
      <c r="H53" s="17">
        <v>3673</v>
      </c>
      <c r="I53" s="23" t="s">
        <v>79</v>
      </c>
      <c r="J53" s="16">
        <f>SUM(J7:J52)</f>
        <v>215</v>
      </c>
      <c r="K53" s="17">
        <v>598204</v>
      </c>
      <c r="L53" s="18">
        <v>163</v>
      </c>
      <c r="M53" s="18">
        <v>131</v>
      </c>
      <c r="N53" s="17">
        <v>3665</v>
      </c>
      <c r="O53" s="17">
        <v>4560</v>
      </c>
      <c r="P53" s="23" t="s">
        <v>80</v>
      </c>
      <c r="Q53" s="16">
        <f>SUM(Q7:Q52)</f>
        <v>337</v>
      </c>
      <c r="R53" s="17">
        <v>561654</v>
      </c>
      <c r="S53" s="18">
        <v>158</v>
      </c>
      <c r="T53" s="18">
        <v>133</v>
      </c>
      <c r="U53" s="17">
        <v>3554</v>
      </c>
      <c r="V53" s="17">
        <v>4233</v>
      </c>
      <c r="W53" s="23" t="s">
        <v>81</v>
      </c>
    </row>
    <row r="54" ht="14.25" thickTop="1"/>
  </sheetData>
  <sheetProtection/>
  <mergeCells count="8">
    <mergeCell ref="Q5:W5"/>
    <mergeCell ref="A1:W1"/>
    <mergeCell ref="P3:W3"/>
    <mergeCell ref="A53:B53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39" sqref="A39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60" t="s">
        <v>16</v>
      </c>
      <c r="B1" s="60"/>
      <c r="C1" s="60"/>
      <c r="D1" s="60"/>
      <c r="E1" s="60"/>
      <c r="F1" s="60"/>
      <c r="G1" s="60"/>
      <c r="H1" s="60"/>
      <c r="I1" s="60"/>
    </row>
    <row r="2" spans="1:9" ht="14.25" customHeight="1">
      <c r="A2" s="26"/>
      <c r="B2" s="26"/>
      <c r="C2" s="26"/>
      <c r="D2" s="26"/>
      <c r="E2" s="26"/>
      <c r="F2" s="26"/>
      <c r="G2" s="26"/>
      <c r="H2" s="26"/>
      <c r="I2" s="26"/>
    </row>
    <row r="3" spans="1:6" ht="14.25">
      <c r="A3" s="1" t="s">
        <v>1</v>
      </c>
      <c r="B3" s="61" t="s">
        <v>38</v>
      </c>
      <c r="C3" s="61"/>
      <c r="D3" s="61"/>
      <c r="E3" s="1"/>
      <c r="F3" s="1"/>
    </row>
    <row r="4" spans="1:9" ht="14.25">
      <c r="A4" s="1" t="s">
        <v>17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5"/>
      <c r="C5" s="25"/>
      <c r="D5" s="25"/>
      <c r="E5" s="25"/>
      <c r="F5" s="25"/>
      <c r="G5" s="25"/>
      <c r="H5" s="25"/>
      <c r="I5" s="25" t="s">
        <v>18</v>
      </c>
    </row>
    <row r="6" spans="1:9" ht="14.25" customHeight="1" thickBot="1">
      <c r="A6" s="27"/>
      <c r="B6" s="25"/>
      <c r="C6" s="25"/>
      <c r="D6" s="25"/>
      <c r="E6" s="25"/>
      <c r="F6" s="25"/>
      <c r="G6" s="25"/>
      <c r="H6" s="25"/>
      <c r="I6" s="25"/>
    </row>
    <row r="7" spans="1:9" ht="30" thickBot="1" thickTop="1">
      <c r="A7" s="28" t="s">
        <v>19</v>
      </c>
      <c r="B7" s="29" t="s">
        <v>20</v>
      </c>
      <c r="C7" s="30" t="s">
        <v>21</v>
      </c>
      <c r="D7" s="31" t="s">
        <v>22</v>
      </c>
      <c r="E7" s="32" t="s">
        <v>23</v>
      </c>
      <c r="F7" s="32" t="s">
        <v>24</v>
      </c>
      <c r="G7" s="33" t="s">
        <v>25</v>
      </c>
      <c r="H7" s="33" t="s">
        <v>26</v>
      </c>
      <c r="I7" s="34" t="s">
        <v>27</v>
      </c>
    </row>
    <row r="8" spans="1:9" ht="15" thickTop="1">
      <c r="A8" s="10">
        <v>1</v>
      </c>
      <c r="B8" s="44" t="s">
        <v>32</v>
      </c>
      <c r="C8" s="35">
        <v>1</v>
      </c>
      <c r="D8" s="12">
        <v>636120</v>
      </c>
      <c r="E8" s="13">
        <v>160</v>
      </c>
      <c r="F8" s="13">
        <v>118</v>
      </c>
      <c r="G8" s="12">
        <f>SUM(D8/E8)</f>
        <v>3975.75</v>
      </c>
      <c r="H8" s="12">
        <f>SUM(D8/F8)</f>
        <v>5390.847457627118</v>
      </c>
      <c r="I8" s="47">
        <f>SUM(H8/G8)</f>
        <v>1.3559322033898304</v>
      </c>
    </row>
    <row r="9" spans="1:9" ht="14.25">
      <c r="A9" s="11">
        <v>2</v>
      </c>
      <c r="B9" s="45" t="s">
        <v>33</v>
      </c>
      <c r="C9" s="36">
        <v>2</v>
      </c>
      <c r="D9" s="14">
        <v>595080</v>
      </c>
      <c r="E9" s="15">
        <v>128</v>
      </c>
      <c r="F9" s="15">
        <v>133</v>
      </c>
      <c r="G9" s="14">
        <v>4667</v>
      </c>
      <c r="H9" s="14">
        <v>4491</v>
      </c>
      <c r="I9" s="48">
        <f>SUM(H9/G9)</f>
        <v>0.9622884079708592</v>
      </c>
    </row>
    <row r="10" spans="1:9" ht="14.25">
      <c r="A10" s="11">
        <v>3</v>
      </c>
      <c r="B10" s="45" t="s">
        <v>46</v>
      </c>
      <c r="C10" s="36">
        <v>1</v>
      </c>
      <c r="D10" s="14">
        <v>565920</v>
      </c>
      <c r="E10" s="15">
        <v>155</v>
      </c>
      <c r="F10" s="15">
        <v>127</v>
      </c>
      <c r="G10" s="14">
        <f>SUM(D10/E10)</f>
        <v>3651.0967741935483</v>
      </c>
      <c r="H10" s="14">
        <f>SUM(D10/F10)</f>
        <v>4456.062992125984</v>
      </c>
      <c r="I10" s="48">
        <f>SUM(H10/G10)</f>
        <v>1.220472440944882</v>
      </c>
    </row>
    <row r="11" spans="1:9" ht="14.25">
      <c r="A11" s="11">
        <v>4</v>
      </c>
      <c r="B11" s="45" t="s">
        <v>56</v>
      </c>
      <c r="C11" s="36">
        <v>1</v>
      </c>
      <c r="D11" s="14">
        <v>564840</v>
      </c>
      <c r="E11" s="15">
        <v>158</v>
      </c>
      <c r="F11" s="15">
        <v>132</v>
      </c>
      <c r="G11" s="14">
        <f>SUM(D11/E11)</f>
        <v>3574.9367088607596</v>
      </c>
      <c r="H11" s="14">
        <f>SUM(D11/F11)</f>
        <v>4279.090909090909</v>
      </c>
      <c r="I11" s="48">
        <f>SUM(H11/G11)</f>
        <v>1.196969696969697</v>
      </c>
    </row>
    <row r="12" spans="1:9" ht="14.25">
      <c r="A12" s="11">
        <v>5</v>
      </c>
      <c r="B12" s="45" t="s">
        <v>62</v>
      </c>
      <c r="C12" s="36">
        <v>1</v>
      </c>
      <c r="D12" s="14">
        <v>547560</v>
      </c>
      <c r="E12" s="15">
        <v>157</v>
      </c>
      <c r="F12" s="15">
        <v>134</v>
      </c>
      <c r="G12" s="14">
        <v>3488</v>
      </c>
      <c r="H12" s="14">
        <v>4086</v>
      </c>
      <c r="I12" s="48">
        <f>SUM(H12/G12)</f>
        <v>1.1714449541284404</v>
      </c>
    </row>
    <row r="13" spans="1:9" ht="14.25">
      <c r="A13" s="11">
        <v>6</v>
      </c>
      <c r="B13" s="45" t="s">
        <v>43</v>
      </c>
      <c r="C13" s="36">
        <v>2</v>
      </c>
      <c r="D13" s="14">
        <v>539460</v>
      </c>
      <c r="E13" s="15">
        <v>155</v>
      </c>
      <c r="F13" s="15">
        <v>124</v>
      </c>
      <c r="G13" s="14">
        <v>3480</v>
      </c>
      <c r="H13" s="14">
        <v>4350</v>
      </c>
      <c r="I13" s="48">
        <f>SUM(H13/G13)</f>
        <v>1.25</v>
      </c>
    </row>
    <row r="14" spans="1:9" ht="14.25">
      <c r="A14" s="11">
        <v>7</v>
      </c>
      <c r="B14" s="46" t="s">
        <v>51</v>
      </c>
      <c r="C14" s="37">
        <v>11</v>
      </c>
      <c r="D14" s="38">
        <v>538920</v>
      </c>
      <c r="E14" s="39">
        <v>148</v>
      </c>
      <c r="F14" s="39">
        <v>126</v>
      </c>
      <c r="G14" s="38">
        <v>3630</v>
      </c>
      <c r="H14" s="38">
        <v>4283</v>
      </c>
      <c r="I14" s="62">
        <f>SUM(H14/G14)</f>
        <v>1.1798898071625343</v>
      </c>
    </row>
    <row r="15" spans="1:9" ht="14.25">
      <c r="A15" s="11">
        <v>8</v>
      </c>
      <c r="B15" s="45" t="s">
        <v>41</v>
      </c>
      <c r="C15" s="36">
        <v>3</v>
      </c>
      <c r="D15" s="14">
        <v>528120</v>
      </c>
      <c r="E15" s="15">
        <v>121</v>
      </c>
      <c r="F15" s="15">
        <v>118</v>
      </c>
      <c r="G15" s="14">
        <v>4353</v>
      </c>
      <c r="H15" s="14">
        <v>4463</v>
      </c>
      <c r="I15" s="48">
        <f>SUM(H15/G15)</f>
        <v>1.0252699287847462</v>
      </c>
    </row>
    <row r="16" spans="1:9" ht="14.25">
      <c r="A16" s="11">
        <v>9</v>
      </c>
      <c r="B16" s="45" t="s">
        <v>53</v>
      </c>
      <c r="C16" s="36">
        <v>22</v>
      </c>
      <c r="D16" s="14">
        <v>526844</v>
      </c>
      <c r="E16" s="15">
        <v>156</v>
      </c>
      <c r="F16" s="15">
        <v>144</v>
      </c>
      <c r="G16" s="14">
        <v>3378</v>
      </c>
      <c r="H16" s="14">
        <v>3667</v>
      </c>
      <c r="I16" s="48">
        <f>SUM(H16/G16)</f>
        <v>1.0855535820011841</v>
      </c>
    </row>
    <row r="17" spans="1:9" ht="14.25">
      <c r="A17" s="11">
        <v>10</v>
      </c>
      <c r="B17" s="46" t="s">
        <v>54</v>
      </c>
      <c r="C17" s="37">
        <v>4</v>
      </c>
      <c r="D17" s="38">
        <v>525120</v>
      </c>
      <c r="E17" s="39">
        <v>137</v>
      </c>
      <c r="F17" s="39">
        <v>118</v>
      </c>
      <c r="G17" s="38">
        <v>3847</v>
      </c>
      <c r="H17" s="38">
        <v>4450</v>
      </c>
      <c r="I17" s="62">
        <f>SUM(H17/G17)</f>
        <v>1.156745515986483</v>
      </c>
    </row>
    <row r="18" spans="1:9" ht="14.25">
      <c r="A18" s="11">
        <v>11</v>
      </c>
      <c r="B18" s="45" t="s">
        <v>58</v>
      </c>
      <c r="C18" s="36">
        <v>9</v>
      </c>
      <c r="D18" s="14">
        <v>514080</v>
      </c>
      <c r="E18" s="15">
        <v>153</v>
      </c>
      <c r="F18" s="15">
        <v>127</v>
      </c>
      <c r="G18" s="14">
        <v>3370</v>
      </c>
      <c r="H18" s="14">
        <v>4051</v>
      </c>
      <c r="I18" s="48">
        <f>SUM(H18/G18)</f>
        <v>1.2020771513353117</v>
      </c>
    </row>
    <row r="19" spans="1:9" ht="14.25">
      <c r="A19" s="11">
        <v>12</v>
      </c>
      <c r="B19" s="45" t="s">
        <v>64</v>
      </c>
      <c r="C19" s="36">
        <v>4</v>
      </c>
      <c r="D19" s="14">
        <v>514080</v>
      </c>
      <c r="E19" s="15">
        <v>150</v>
      </c>
      <c r="F19" s="15">
        <v>124</v>
      </c>
      <c r="G19" s="14">
        <v>3439</v>
      </c>
      <c r="H19" s="14">
        <v>4163</v>
      </c>
      <c r="I19" s="48">
        <f>SUM(H19/G19)</f>
        <v>1.2105263157894737</v>
      </c>
    </row>
    <row r="20" spans="1:9" ht="14.25">
      <c r="A20" s="11">
        <v>13</v>
      </c>
      <c r="B20" s="45" t="s">
        <v>34</v>
      </c>
      <c r="C20" s="36">
        <v>3</v>
      </c>
      <c r="D20" s="14">
        <v>505440</v>
      </c>
      <c r="E20" s="15">
        <v>195</v>
      </c>
      <c r="F20" s="15">
        <v>197</v>
      </c>
      <c r="G20" s="14">
        <v>2588</v>
      </c>
      <c r="H20" s="14">
        <v>2566</v>
      </c>
      <c r="I20" s="48">
        <f>SUM(H20/G20)</f>
        <v>0.991499227202473</v>
      </c>
    </row>
    <row r="21" spans="1:9" ht="14.25">
      <c r="A21" s="11">
        <v>14</v>
      </c>
      <c r="B21" s="45" t="s">
        <v>65</v>
      </c>
      <c r="C21" s="36">
        <v>3</v>
      </c>
      <c r="D21" s="14">
        <v>504360</v>
      </c>
      <c r="E21" s="15">
        <v>196</v>
      </c>
      <c r="F21" s="15">
        <v>197</v>
      </c>
      <c r="G21" s="14">
        <v>2569</v>
      </c>
      <c r="H21" s="14">
        <v>2556</v>
      </c>
      <c r="I21" s="48">
        <f>SUM(H21/G21)</f>
        <v>0.9949396652393928</v>
      </c>
    </row>
    <row r="22" spans="1:9" ht="14.25">
      <c r="A22" s="11">
        <v>15</v>
      </c>
      <c r="B22" s="46" t="s">
        <v>69</v>
      </c>
      <c r="C22" s="37">
        <v>1</v>
      </c>
      <c r="D22" s="38">
        <v>491400</v>
      </c>
      <c r="E22" s="39">
        <v>121</v>
      </c>
      <c r="F22" s="39">
        <v>128</v>
      </c>
      <c r="G22" s="38">
        <f>SUM(D22/E22)</f>
        <v>4061.1570247933882</v>
      </c>
      <c r="H22" s="38">
        <f>SUM(D22/F22)</f>
        <v>3839.0625</v>
      </c>
      <c r="I22" s="62">
        <f>SUM(H22/G22)</f>
        <v>0.9453125</v>
      </c>
    </row>
    <row r="23" spans="1:9" ht="14.25">
      <c r="A23" s="11">
        <v>16</v>
      </c>
      <c r="B23" s="45" t="s">
        <v>68</v>
      </c>
      <c r="C23" s="36">
        <v>2</v>
      </c>
      <c r="D23" s="14">
        <v>490860</v>
      </c>
      <c r="E23" s="15">
        <v>140</v>
      </c>
      <c r="F23" s="15">
        <v>123</v>
      </c>
      <c r="G23" s="14">
        <v>3506</v>
      </c>
      <c r="H23" s="14">
        <v>4007</v>
      </c>
      <c r="I23" s="48">
        <f>SUM(H23/G23)</f>
        <v>1.1428978893325727</v>
      </c>
    </row>
    <row r="24" spans="1:9" ht="14.25">
      <c r="A24" s="11">
        <v>17</v>
      </c>
      <c r="B24" s="45" t="s">
        <v>63</v>
      </c>
      <c r="C24" s="36">
        <v>7</v>
      </c>
      <c r="D24" s="14">
        <v>485229</v>
      </c>
      <c r="E24" s="15">
        <v>165</v>
      </c>
      <c r="F24" s="15">
        <v>165</v>
      </c>
      <c r="G24" s="14">
        <v>2943</v>
      </c>
      <c r="H24" s="14">
        <v>2941</v>
      </c>
      <c r="I24" s="48">
        <f>SUM(H24/G24)</f>
        <v>0.99932042133877</v>
      </c>
    </row>
    <row r="25" spans="1:9" ht="14.25">
      <c r="A25" s="11">
        <v>18</v>
      </c>
      <c r="B25" s="45" t="s">
        <v>31</v>
      </c>
      <c r="C25" s="36">
        <v>1</v>
      </c>
      <c r="D25" s="14">
        <v>484920</v>
      </c>
      <c r="E25" s="15">
        <v>140</v>
      </c>
      <c r="F25" s="15">
        <v>119</v>
      </c>
      <c r="G25" s="14">
        <v>3464</v>
      </c>
      <c r="H25" s="14">
        <f>SUM(D25/F25)</f>
        <v>4074.9579831932774</v>
      </c>
      <c r="I25" s="48">
        <f>SUM(H25/G25)</f>
        <v>1.176373551730161</v>
      </c>
    </row>
    <row r="26" spans="1:9" ht="14.25">
      <c r="A26" s="11">
        <v>19</v>
      </c>
      <c r="B26" s="45" t="s">
        <v>60</v>
      </c>
      <c r="C26" s="36">
        <v>8</v>
      </c>
      <c r="D26" s="14">
        <v>481275</v>
      </c>
      <c r="E26" s="15">
        <v>161</v>
      </c>
      <c r="F26" s="15">
        <v>147</v>
      </c>
      <c r="G26" s="14">
        <v>2985</v>
      </c>
      <c r="H26" s="14">
        <v>3277</v>
      </c>
      <c r="I26" s="48">
        <f>SUM(H26/G26)</f>
        <v>1.097822445561139</v>
      </c>
    </row>
    <row r="27" spans="1:9" ht="14.25">
      <c r="A27" s="11">
        <v>20</v>
      </c>
      <c r="B27" s="45" t="s">
        <v>70</v>
      </c>
      <c r="C27" s="36">
        <v>2</v>
      </c>
      <c r="D27" s="14">
        <v>467640</v>
      </c>
      <c r="E27" s="15">
        <v>130</v>
      </c>
      <c r="F27" s="15">
        <v>126</v>
      </c>
      <c r="G27" s="14">
        <v>3611</v>
      </c>
      <c r="H27" s="14">
        <v>3711</v>
      </c>
      <c r="I27" s="48">
        <f>SUM(H27/G27)</f>
        <v>1.027693159789532</v>
      </c>
    </row>
    <row r="28" spans="1:9" ht="14.25">
      <c r="A28" s="11">
        <v>21</v>
      </c>
      <c r="B28" s="45" t="s">
        <v>61</v>
      </c>
      <c r="C28" s="36">
        <v>6</v>
      </c>
      <c r="D28" s="14">
        <v>457740</v>
      </c>
      <c r="E28" s="15">
        <v>129</v>
      </c>
      <c r="F28" s="15">
        <v>124</v>
      </c>
      <c r="G28" s="14">
        <v>3562</v>
      </c>
      <c r="H28" s="14">
        <v>3701</v>
      </c>
      <c r="I28" s="48">
        <f>SUM(H28/G28)</f>
        <v>1.0390230207748457</v>
      </c>
    </row>
    <row r="29" spans="1:9" ht="14.25">
      <c r="A29" s="11">
        <v>22</v>
      </c>
      <c r="B29" s="45" t="s">
        <v>66</v>
      </c>
      <c r="C29" s="36">
        <v>1</v>
      </c>
      <c r="D29" s="14">
        <v>452520</v>
      </c>
      <c r="E29" s="15">
        <v>121</v>
      </c>
      <c r="F29" s="15">
        <v>126</v>
      </c>
      <c r="G29" s="14">
        <f>SUM(D29/E29)</f>
        <v>3739.8347107438017</v>
      </c>
      <c r="H29" s="14">
        <f>SUM(D29/F29)</f>
        <v>3591.4285714285716</v>
      </c>
      <c r="I29" s="48">
        <f>SUM(H29/G29)</f>
        <v>0.9603174603174603</v>
      </c>
    </row>
    <row r="30" spans="1:9" ht="14.25">
      <c r="A30" s="11">
        <v>23</v>
      </c>
      <c r="B30" s="45" t="s">
        <v>67</v>
      </c>
      <c r="C30" s="36">
        <v>19</v>
      </c>
      <c r="D30" s="14">
        <v>450587</v>
      </c>
      <c r="E30" s="15">
        <v>139</v>
      </c>
      <c r="F30" s="15">
        <v>122</v>
      </c>
      <c r="G30" s="14">
        <v>3245</v>
      </c>
      <c r="H30" s="14">
        <v>3703</v>
      </c>
      <c r="I30" s="48">
        <f>SUM(H30/G30)</f>
        <v>1.141140215716487</v>
      </c>
    </row>
    <row r="31" spans="1:9" ht="14.25">
      <c r="A31" s="11">
        <v>24</v>
      </c>
      <c r="B31" s="45" t="s">
        <v>71</v>
      </c>
      <c r="C31" s="36">
        <v>1</v>
      </c>
      <c r="D31" s="14">
        <v>448200</v>
      </c>
      <c r="E31" s="15">
        <v>141</v>
      </c>
      <c r="F31" s="15">
        <v>121</v>
      </c>
      <c r="G31" s="14">
        <f>SUM(D31/E31)</f>
        <v>3178.723404255319</v>
      </c>
      <c r="H31" s="14">
        <f>SUM(D31/F31)</f>
        <v>3704.1322314049585</v>
      </c>
      <c r="I31" s="48">
        <f>SUM(H31/G31)</f>
        <v>1.165289256198347</v>
      </c>
    </row>
    <row r="32" spans="1:9" ht="14.25">
      <c r="A32" s="11">
        <v>25</v>
      </c>
      <c r="B32" s="45" t="s">
        <v>73</v>
      </c>
      <c r="C32" s="36">
        <v>1</v>
      </c>
      <c r="D32" s="14">
        <v>447120</v>
      </c>
      <c r="E32" s="15">
        <v>162</v>
      </c>
      <c r="F32" s="15">
        <v>126</v>
      </c>
      <c r="G32" s="14">
        <f>SUM(D32/E32)</f>
        <v>2760</v>
      </c>
      <c r="H32" s="14">
        <f>SUM(D32/F32)</f>
        <v>3548.5714285714284</v>
      </c>
      <c r="I32" s="48">
        <f>SUM(H32/G32)</f>
        <v>1.2857142857142856</v>
      </c>
    </row>
    <row r="33" spans="1:9" ht="14.25">
      <c r="A33" s="11">
        <v>26</v>
      </c>
      <c r="B33" s="45" t="s">
        <v>75</v>
      </c>
      <c r="C33" s="36">
        <v>3</v>
      </c>
      <c r="D33" s="14">
        <v>420120</v>
      </c>
      <c r="E33" s="15">
        <v>148</v>
      </c>
      <c r="F33" s="15">
        <v>143</v>
      </c>
      <c r="G33" s="14">
        <v>2845</v>
      </c>
      <c r="H33" s="14">
        <v>2931</v>
      </c>
      <c r="I33" s="48">
        <f>SUM(H33/G33)</f>
        <v>1.0302284710017575</v>
      </c>
    </row>
    <row r="34" spans="1:9" ht="14.25">
      <c r="A34" s="11">
        <v>27</v>
      </c>
      <c r="B34" s="45" t="s">
        <v>77</v>
      </c>
      <c r="C34" s="36">
        <v>1</v>
      </c>
      <c r="D34" s="14">
        <v>407160</v>
      </c>
      <c r="E34" s="15">
        <v>100</v>
      </c>
      <c r="F34" s="15">
        <v>107</v>
      </c>
      <c r="G34" s="14">
        <f>SUM(D34/E34)</f>
        <v>4071.6</v>
      </c>
      <c r="H34" s="14">
        <f>SUM(D34/F34)</f>
        <v>3805.233644859813</v>
      </c>
      <c r="I34" s="48">
        <f>SUM(H34/G34)</f>
        <v>0.9345794392523364</v>
      </c>
    </row>
    <row r="35" spans="1:9" ht="14.25">
      <c r="A35" s="11">
        <v>28</v>
      </c>
      <c r="B35" s="45" t="s">
        <v>72</v>
      </c>
      <c r="C35" s="36">
        <v>1</v>
      </c>
      <c r="D35" s="14">
        <v>372600</v>
      </c>
      <c r="E35" s="15">
        <v>126</v>
      </c>
      <c r="F35" s="15">
        <v>146</v>
      </c>
      <c r="G35" s="14">
        <f>SUM(D35/E35)</f>
        <v>2957.1428571428573</v>
      </c>
      <c r="H35" s="14">
        <f>SUM(D35/F35)</f>
        <v>2552.054794520548</v>
      </c>
      <c r="I35" s="48">
        <f>SUM(H35/G35)</f>
        <v>0.863013698630137</v>
      </c>
    </row>
    <row r="36" spans="1:9" ht="14.25">
      <c r="A36" s="11">
        <v>29</v>
      </c>
      <c r="B36" s="45" t="s">
        <v>78</v>
      </c>
      <c r="C36" s="36">
        <v>1</v>
      </c>
      <c r="D36" s="14">
        <v>328320</v>
      </c>
      <c r="E36" s="15">
        <v>107</v>
      </c>
      <c r="F36" s="15">
        <v>117</v>
      </c>
      <c r="G36" s="14">
        <f>SUM(D36/E36)</f>
        <v>3068.411214953271</v>
      </c>
      <c r="H36" s="14">
        <f>SUM(D36/F36)</f>
        <v>2806.153846153846</v>
      </c>
      <c r="I36" s="48">
        <f>SUM(H36/G36)</f>
        <v>0.9145299145299145</v>
      </c>
    </row>
    <row r="37" spans="1:9" ht="14.25">
      <c r="A37" s="11"/>
      <c r="B37" s="45"/>
      <c r="C37" s="36"/>
      <c r="D37" s="14"/>
      <c r="E37" s="15"/>
      <c r="F37" s="15"/>
      <c r="G37" s="14"/>
      <c r="H37" s="14"/>
      <c r="I37" s="22"/>
    </row>
    <row r="38" spans="1:9" ht="15" thickBot="1">
      <c r="A38" s="16"/>
      <c r="B38" s="40" t="s">
        <v>30</v>
      </c>
      <c r="C38" s="41">
        <f>SUM(C8:C37)</f>
        <v>122</v>
      </c>
      <c r="D38" s="17">
        <v>497243</v>
      </c>
      <c r="E38" s="18">
        <v>149</v>
      </c>
      <c r="F38" s="18">
        <v>135</v>
      </c>
      <c r="G38" s="17">
        <v>3339</v>
      </c>
      <c r="H38" s="17">
        <v>3673</v>
      </c>
      <c r="I38" s="23" t="s">
        <v>82</v>
      </c>
    </row>
    <row r="39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2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47" sqref="A47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60" t="s">
        <v>16</v>
      </c>
      <c r="B1" s="60"/>
      <c r="C1" s="60"/>
      <c r="D1" s="60"/>
      <c r="E1" s="60"/>
      <c r="F1" s="60"/>
      <c r="G1" s="60"/>
      <c r="H1" s="60"/>
      <c r="I1" s="60"/>
    </row>
    <row r="2" spans="1:9" ht="14.25" customHeight="1">
      <c r="A2" s="26"/>
      <c r="B2" s="26"/>
      <c r="C2" s="26"/>
      <c r="D2" s="26"/>
      <c r="E2" s="26"/>
      <c r="F2" s="26"/>
      <c r="G2" s="26"/>
      <c r="H2" s="26"/>
      <c r="I2" s="26"/>
    </row>
    <row r="3" spans="1:9" ht="14.25">
      <c r="A3" s="1" t="s">
        <v>1</v>
      </c>
      <c r="B3" s="61" t="s">
        <v>38</v>
      </c>
      <c r="C3" s="61"/>
      <c r="D3" s="61"/>
      <c r="E3" s="1"/>
      <c r="F3" s="1"/>
      <c r="G3" s="4"/>
      <c r="H3" s="4"/>
      <c r="I3" s="4"/>
    </row>
    <row r="4" spans="1:9" ht="14.25">
      <c r="A4" s="1" t="s">
        <v>28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5"/>
      <c r="C5" s="25"/>
      <c r="D5" s="25"/>
      <c r="E5" s="25"/>
      <c r="F5" s="25"/>
      <c r="G5" s="25"/>
      <c r="H5" s="25"/>
      <c r="I5" s="25" t="s">
        <v>18</v>
      </c>
    </row>
    <row r="6" spans="1:9" ht="14.25" customHeight="1" thickBot="1">
      <c r="A6" s="27"/>
      <c r="B6" s="25"/>
      <c r="C6" s="25"/>
      <c r="D6" s="25"/>
      <c r="E6" s="25"/>
      <c r="F6" s="25"/>
      <c r="G6" s="25"/>
      <c r="H6" s="25"/>
      <c r="I6" s="25"/>
    </row>
    <row r="7" spans="1:9" ht="30" thickBot="1" thickTop="1">
      <c r="A7" s="28" t="s">
        <v>19</v>
      </c>
      <c r="B7" s="29" t="s">
        <v>20</v>
      </c>
      <c r="C7" s="30" t="s">
        <v>21</v>
      </c>
      <c r="D7" s="31" t="s">
        <v>22</v>
      </c>
      <c r="E7" s="32" t="s">
        <v>23</v>
      </c>
      <c r="F7" s="32" t="s">
        <v>24</v>
      </c>
      <c r="G7" s="33" t="s">
        <v>25</v>
      </c>
      <c r="H7" s="33" t="s">
        <v>26</v>
      </c>
      <c r="I7" s="34" t="s">
        <v>27</v>
      </c>
    </row>
    <row r="8" spans="1:9" ht="15" thickTop="1">
      <c r="A8" s="10">
        <v>1</v>
      </c>
      <c r="B8" s="44" t="s">
        <v>43</v>
      </c>
      <c r="C8" s="35">
        <v>1</v>
      </c>
      <c r="D8" s="12">
        <v>973080</v>
      </c>
      <c r="E8" s="13">
        <v>163</v>
      </c>
      <c r="F8" s="13">
        <v>123</v>
      </c>
      <c r="G8" s="12">
        <f>SUM(D8/E8)</f>
        <v>5969.815950920245</v>
      </c>
      <c r="H8" s="12">
        <f>SUM(D8/F8)</f>
        <v>7911.219512195122</v>
      </c>
      <c r="I8" s="47">
        <f>SUM(H8/G8)</f>
        <v>1.3252032520325203</v>
      </c>
    </row>
    <row r="9" spans="1:9" ht="14.25">
      <c r="A9" s="11">
        <v>2</v>
      </c>
      <c r="B9" s="45" t="s">
        <v>41</v>
      </c>
      <c r="C9" s="36">
        <v>9</v>
      </c>
      <c r="D9" s="14">
        <v>772440</v>
      </c>
      <c r="E9" s="15">
        <v>162</v>
      </c>
      <c r="F9" s="15">
        <v>129</v>
      </c>
      <c r="G9" s="14">
        <v>4771</v>
      </c>
      <c r="H9" s="14">
        <v>5983</v>
      </c>
      <c r="I9" s="48">
        <f>SUM(H9/G9)</f>
        <v>1.2540347935443303</v>
      </c>
    </row>
    <row r="10" spans="1:9" ht="14.25">
      <c r="A10" s="11">
        <v>3</v>
      </c>
      <c r="B10" s="45" t="s">
        <v>39</v>
      </c>
      <c r="C10" s="36">
        <v>4</v>
      </c>
      <c r="D10" s="14">
        <v>771660</v>
      </c>
      <c r="E10" s="15">
        <v>171</v>
      </c>
      <c r="F10" s="15">
        <v>123</v>
      </c>
      <c r="G10" s="14">
        <v>4513</v>
      </c>
      <c r="H10" s="14">
        <v>6274</v>
      </c>
      <c r="I10" s="48">
        <f>SUM(H10/G10)</f>
        <v>1.3902060713494349</v>
      </c>
    </row>
    <row r="11" spans="1:9" ht="14.25">
      <c r="A11" s="11">
        <v>4</v>
      </c>
      <c r="B11" s="45" t="s">
        <v>40</v>
      </c>
      <c r="C11" s="36">
        <v>1</v>
      </c>
      <c r="D11" s="14">
        <v>738720</v>
      </c>
      <c r="E11" s="15">
        <v>163</v>
      </c>
      <c r="F11" s="15">
        <v>125</v>
      </c>
      <c r="G11" s="14">
        <f>SUM(D11/E11)</f>
        <v>4532.0245398773</v>
      </c>
      <c r="H11" s="14">
        <f>SUM(D11/F11)</f>
        <v>5909.76</v>
      </c>
      <c r="I11" s="48">
        <f>SUM(H11/G11)</f>
        <v>1.304</v>
      </c>
    </row>
    <row r="12" spans="1:9" ht="14.25">
      <c r="A12" s="11">
        <v>5</v>
      </c>
      <c r="B12" s="45" t="s">
        <v>42</v>
      </c>
      <c r="C12" s="36">
        <v>1</v>
      </c>
      <c r="D12" s="14">
        <v>687960</v>
      </c>
      <c r="E12" s="15">
        <v>152</v>
      </c>
      <c r="F12" s="15">
        <v>130</v>
      </c>
      <c r="G12" s="14">
        <f>SUM(D12/E12)</f>
        <v>4526.0526315789475</v>
      </c>
      <c r="H12" s="14">
        <f>SUM(D12/F12)</f>
        <v>5292</v>
      </c>
      <c r="I12" s="48">
        <f>SUM(H12/G12)</f>
        <v>1.1692307692307693</v>
      </c>
    </row>
    <row r="13" spans="1:9" ht="14.25">
      <c r="A13" s="11">
        <v>6</v>
      </c>
      <c r="B13" s="45" t="s">
        <v>35</v>
      </c>
      <c r="C13" s="36">
        <v>4</v>
      </c>
      <c r="D13" s="14">
        <v>662850</v>
      </c>
      <c r="E13" s="15">
        <v>238</v>
      </c>
      <c r="F13" s="15">
        <v>204</v>
      </c>
      <c r="G13" s="14">
        <v>2782</v>
      </c>
      <c r="H13" s="14">
        <v>3249</v>
      </c>
      <c r="I13" s="48">
        <f>SUM(H13/G13)</f>
        <v>1.167864845434939</v>
      </c>
    </row>
    <row r="14" spans="1:9" ht="14.25">
      <c r="A14" s="11">
        <v>7</v>
      </c>
      <c r="B14" s="46" t="s">
        <v>31</v>
      </c>
      <c r="C14" s="37">
        <v>5</v>
      </c>
      <c r="D14" s="38">
        <v>656424</v>
      </c>
      <c r="E14" s="39">
        <v>141</v>
      </c>
      <c r="F14" s="39">
        <v>121</v>
      </c>
      <c r="G14" s="38">
        <v>4642</v>
      </c>
      <c r="H14" s="38">
        <v>5407</v>
      </c>
      <c r="I14" s="62">
        <f>SUM(H14/G14)</f>
        <v>1.1647996553209823</v>
      </c>
    </row>
    <row r="15" spans="1:9" ht="14.25">
      <c r="A15" s="11">
        <v>8</v>
      </c>
      <c r="B15" s="45" t="s">
        <v>53</v>
      </c>
      <c r="C15" s="36">
        <v>13</v>
      </c>
      <c r="D15" s="14">
        <v>652902</v>
      </c>
      <c r="E15" s="15">
        <v>154</v>
      </c>
      <c r="F15" s="15">
        <v>128</v>
      </c>
      <c r="G15" s="14">
        <v>4240</v>
      </c>
      <c r="H15" s="14">
        <v>5082</v>
      </c>
      <c r="I15" s="48">
        <f>SUM(H15/G15)</f>
        <v>1.1985849056603775</v>
      </c>
    </row>
    <row r="16" spans="1:9" ht="14.25">
      <c r="A16" s="11">
        <v>9</v>
      </c>
      <c r="B16" s="45" t="s">
        <v>44</v>
      </c>
      <c r="C16" s="36">
        <v>1</v>
      </c>
      <c r="D16" s="14">
        <v>648000</v>
      </c>
      <c r="E16" s="15">
        <v>333</v>
      </c>
      <c r="F16" s="15">
        <v>343</v>
      </c>
      <c r="G16" s="14">
        <f>SUM(D16/E16)</f>
        <v>1945.945945945946</v>
      </c>
      <c r="H16" s="14">
        <f>SUM(D16/F16)</f>
        <v>1889.2128279883382</v>
      </c>
      <c r="I16" s="48">
        <f>SUM(H16/G16)</f>
        <v>0.9708454810495626</v>
      </c>
    </row>
    <row r="17" spans="1:9" ht="14.25">
      <c r="A17" s="11">
        <v>10</v>
      </c>
      <c r="B17" s="46" t="s">
        <v>46</v>
      </c>
      <c r="C17" s="37">
        <v>7</v>
      </c>
      <c r="D17" s="38">
        <v>647537</v>
      </c>
      <c r="E17" s="39">
        <v>164</v>
      </c>
      <c r="F17" s="39">
        <v>124</v>
      </c>
      <c r="G17" s="38">
        <v>3948</v>
      </c>
      <c r="H17" s="38">
        <v>5234</v>
      </c>
      <c r="I17" s="62">
        <f>SUM(H17/G17)</f>
        <v>1.3257345491388044</v>
      </c>
    </row>
    <row r="18" spans="1:9" ht="14.25">
      <c r="A18" s="11">
        <v>11</v>
      </c>
      <c r="B18" s="45" t="s">
        <v>51</v>
      </c>
      <c r="C18" s="36">
        <v>7</v>
      </c>
      <c r="D18" s="14">
        <v>646766</v>
      </c>
      <c r="E18" s="15">
        <v>161</v>
      </c>
      <c r="F18" s="15">
        <v>127</v>
      </c>
      <c r="G18" s="14">
        <v>4010</v>
      </c>
      <c r="H18" s="14">
        <v>5093</v>
      </c>
      <c r="I18" s="48">
        <f>SUM(H18/G18)</f>
        <v>1.270074812967581</v>
      </c>
    </row>
    <row r="19" spans="1:9" ht="14.25">
      <c r="A19" s="11">
        <v>12</v>
      </c>
      <c r="B19" s="45" t="s">
        <v>45</v>
      </c>
      <c r="C19" s="36">
        <v>1</v>
      </c>
      <c r="D19" s="14">
        <v>644760</v>
      </c>
      <c r="E19" s="15">
        <v>158</v>
      </c>
      <c r="F19" s="15">
        <v>127</v>
      </c>
      <c r="G19" s="14">
        <f>SUM(D19/E19)</f>
        <v>4080.759493670886</v>
      </c>
      <c r="H19" s="14">
        <f>SUM(D19/F19)</f>
        <v>5076.850393700787</v>
      </c>
      <c r="I19" s="48">
        <f>SUM(H19/G19)</f>
        <v>1.2440944881889764</v>
      </c>
    </row>
    <row r="20" spans="1:9" ht="14.25">
      <c r="A20" s="11">
        <v>13</v>
      </c>
      <c r="B20" s="45" t="s">
        <v>47</v>
      </c>
      <c r="C20" s="36">
        <v>1</v>
      </c>
      <c r="D20" s="14">
        <v>623160</v>
      </c>
      <c r="E20" s="15">
        <v>150</v>
      </c>
      <c r="F20" s="15">
        <v>127</v>
      </c>
      <c r="G20" s="14">
        <f>SUM(D20/E20)</f>
        <v>4154.4</v>
      </c>
      <c r="H20" s="14">
        <f>SUM(D20/F20)</f>
        <v>4906.771653543307</v>
      </c>
      <c r="I20" s="48">
        <f>SUM(H20/G20)</f>
        <v>1.1811023622047245</v>
      </c>
    </row>
    <row r="21" spans="1:9" ht="14.25">
      <c r="A21" s="11">
        <v>14</v>
      </c>
      <c r="B21" s="45" t="s">
        <v>48</v>
      </c>
      <c r="C21" s="36">
        <v>2</v>
      </c>
      <c r="D21" s="14">
        <v>621540</v>
      </c>
      <c r="E21" s="15">
        <v>147</v>
      </c>
      <c r="F21" s="15">
        <v>127</v>
      </c>
      <c r="G21" s="14">
        <v>4228</v>
      </c>
      <c r="H21" s="14">
        <v>4894</v>
      </c>
      <c r="I21" s="48">
        <f>SUM(H21/G21)</f>
        <v>1.1575212866603595</v>
      </c>
    </row>
    <row r="22" spans="1:9" ht="14.25">
      <c r="A22" s="11">
        <v>15</v>
      </c>
      <c r="B22" s="46" t="s">
        <v>34</v>
      </c>
      <c r="C22" s="37">
        <v>8</v>
      </c>
      <c r="D22" s="38">
        <v>620730</v>
      </c>
      <c r="E22" s="39">
        <v>148</v>
      </c>
      <c r="F22" s="39">
        <v>109</v>
      </c>
      <c r="G22" s="38">
        <v>4201</v>
      </c>
      <c r="H22" s="38">
        <v>5701</v>
      </c>
      <c r="I22" s="62">
        <f>SUM(H22/G22)</f>
        <v>1.357057843370626</v>
      </c>
    </row>
    <row r="23" spans="1:9" ht="14.25">
      <c r="A23" s="11">
        <v>16</v>
      </c>
      <c r="B23" s="45" t="s">
        <v>49</v>
      </c>
      <c r="C23" s="36">
        <v>2</v>
      </c>
      <c r="D23" s="14">
        <v>601560</v>
      </c>
      <c r="E23" s="15">
        <v>235</v>
      </c>
      <c r="F23" s="15">
        <v>222</v>
      </c>
      <c r="G23" s="14">
        <v>2565</v>
      </c>
      <c r="H23" s="14">
        <v>2716</v>
      </c>
      <c r="I23" s="48">
        <f>SUM(H23/G23)</f>
        <v>1.058869395711501</v>
      </c>
    </row>
    <row r="24" spans="1:9" ht="14.25">
      <c r="A24" s="11">
        <v>17</v>
      </c>
      <c r="B24" s="46" t="s">
        <v>66</v>
      </c>
      <c r="C24" s="37">
        <v>1</v>
      </c>
      <c r="D24" s="38">
        <v>601560</v>
      </c>
      <c r="E24" s="39">
        <v>156</v>
      </c>
      <c r="F24" s="39">
        <v>120</v>
      </c>
      <c r="G24" s="38">
        <f>SUM(D24/E24)</f>
        <v>3856.153846153846</v>
      </c>
      <c r="H24" s="38">
        <f>SUM(D24/F24)</f>
        <v>5013</v>
      </c>
      <c r="I24" s="62">
        <f>SUM(H24/G24)</f>
        <v>1.3</v>
      </c>
    </row>
    <row r="25" spans="1:9" ht="14.25">
      <c r="A25" s="11">
        <v>18</v>
      </c>
      <c r="B25" s="45" t="s">
        <v>54</v>
      </c>
      <c r="C25" s="36">
        <v>6</v>
      </c>
      <c r="D25" s="14">
        <v>595800</v>
      </c>
      <c r="E25" s="15">
        <v>150</v>
      </c>
      <c r="F25" s="15">
        <v>121</v>
      </c>
      <c r="G25" s="14">
        <v>3985</v>
      </c>
      <c r="H25" s="14">
        <v>4924</v>
      </c>
      <c r="I25" s="48">
        <f>SUM(H25/G25)</f>
        <v>1.235633626097867</v>
      </c>
    </row>
    <row r="26" spans="1:9" ht="14.25">
      <c r="A26" s="11">
        <v>19</v>
      </c>
      <c r="B26" s="45" t="s">
        <v>33</v>
      </c>
      <c r="C26" s="36">
        <v>8</v>
      </c>
      <c r="D26" s="14">
        <v>591300</v>
      </c>
      <c r="E26" s="15">
        <v>175</v>
      </c>
      <c r="F26" s="15">
        <v>145</v>
      </c>
      <c r="G26" s="14">
        <v>3381</v>
      </c>
      <c r="H26" s="14">
        <v>4085</v>
      </c>
      <c r="I26" s="48">
        <f>SUM(H26/G26)</f>
        <v>1.2082224194025437</v>
      </c>
    </row>
    <row r="27" spans="1:9" ht="14.25">
      <c r="A27" s="11">
        <v>20</v>
      </c>
      <c r="B27" s="45" t="s">
        <v>50</v>
      </c>
      <c r="C27" s="36">
        <v>14</v>
      </c>
      <c r="D27" s="14">
        <v>589140</v>
      </c>
      <c r="E27" s="15">
        <v>189</v>
      </c>
      <c r="F27" s="15">
        <v>148</v>
      </c>
      <c r="G27" s="14">
        <v>3121</v>
      </c>
      <c r="H27" s="14">
        <v>3981</v>
      </c>
      <c r="I27" s="48">
        <f>SUM(H27/G27)</f>
        <v>1.275552707465556</v>
      </c>
    </row>
    <row r="28" spans="1:9" ht="14.25">
      <c r="A28" s="11">
        <v>21</v>
      </c>
      <c r="B28" s="45" t="s">
        <v>60</v>
      </c>
      <c r="C28" s="36">
        <v>17</v>
      </c>
      <c r="D28" s="14">
        <v>580214</v>
      </c>
      <c r="E28" s="15">
        <v>155</v>
      </c>
      <c r="F28" s="15">
        <v>131</v>
      </c>
      <c r="G28" s="14">
        <v>3735</v>
      </c>
      <c r="H28" s="14">
        <v>4415</v>
      </c>
      <c r="I28" s="48">
        <f>SUM(H28/G28)</f>
        <v>1.1820615796519411</v>
      </c>
    </row>
    <row r="29" spans="1:9" ht="14.25">
      <c r="A29" s="11">
        <v>22</v>
      </c>
      <c r="B29" s="45" t="s">
        <v>52</v>
      </c>
      <c r="C29" s="36">
        <v>1</v>
      </c>
      <c r="D29" s="14">
        <v>576720</v>
      </c>
      <c r="E29" s="15">
        <v>164</v>
      </c>
      <c r="F29" s="15">
        <v>128</v>
      </c>
      <c r="G29" s="14">
        <f>SUM(D29/E29)</f>
        <v>3516.5853658536585</v>
      </c>
      <c r="H29" s="14">
        <f>SUM(D29/F29)</f>
        <v>4505.625</v>
      </c>
      <c r="I29" s="48">
        <f>SUM(H29/G29)</f>
        <v>1.28125</v>
      </c>
    </row>
    <row r="30" spans="1:9" ht="14.25">
      <c r="A30" s="11">
        <v>23</v>
      </c>
      <c r="B30" s="45" t="s">
        <v>58</v>
      </c>
      <c r="C30" s="36">
        <v>13</v>
      </c>
      <c r="D30" s="14">
        <v>576055</v>
      </c>
      <c r="E30" s="15">
        <v>165</v>
      </c>
      <c r="F30" s="15">
        <v>126</v>
      </c>
      <c r="G30" s="14">
        <v>3486</v>
      </c>
      <c r="H30" s="14">
        <v>4564</v>
      </c>
      <c r="I30" s="48">
        <f>SUM(H30/G30)</f>
        <v>1.3092369477911647</v>
      </c>
    </row>
    <row r="31" spans="1:9" ht="14.25">
      <c r="A31" s="11">
        <v>24</v>
      </c>
      <c r="B31" s="45" t="s">
        <v>61</v>
      </c>
      <c r="C31" s="36">
        <v>16</v>
      </c>
      <c r="D31" s="14">
        <v>575708</v>
      </c>
      <c r="E31" s="15">
        <v>156</v>
      </c>
      <c r="F31" s="15">
        <v>123</v>
      </c>
      <c r="G31" s="14">
        <v>3682</v>
      </c>
      <c r="H31" s="14">
        <v>4669</v>
      </c>
      <c r="I31" s="48">
        <f>SUM(H31/G31)</f>
        <v>1.268060836501901</v>
      </c>
    </row>
    <row r="32" spans="1:9" ht="14.25">
      <c r="A32" s="11">
        <v>25</v>
      </c>
      <c r="B32" s="45" t="s">
        <v>55</v>
      </c>
      <c r="C32" s="36">
        <v>1</v>
      </c>
      <c r="D32" s="14">
        <v>567000</v>
      </c>
      <c r="E32" s="15">
        <v>149</v>
      </c>
      <c r="F32" s="15">
        <v>133</v>
      </c>
      <c r="G32" s="14">
        <f>SUM(D32/E32)</f>
        <v>3805.3691275167785</v>
      </c>
      <c r="H32" s="14">
        <f>SUM(D32/F32)</f>
        <v>4263.1578947368425</v>
      </c>
      <c r="I32" s="48">
        <f>SUM(H32/G32)</f>
        <v>1.1203007518796995</v>
      </c>
    </row>
    <row r="33" spans="1:9" ht="14.25">
      <c r="A33" s="11">
        <v>26</v>
      </c>
      <c r="B33" s="45" t="s">
        <v>57</v>
      </c>
      <c r="C33" s="36">
        <v>1</v>
      </c>
      <c r="D33" s="14">
        <v>559440</v>
      </c>
      <c r="E33" s="15">
        <v>155</v>
      </c>
      <c r="F33" s="15">
        <v>130</v>
      </c>
      <c r="G33" s="14">
        <f>SUM(D33/E33)</f>
        <v>3609.2903225806454</v>
      </c>
      <c r="H33" s="14">
        <f>SUM(D33/F33)</f>
        <v>4303.384615384615</v>
      </c>
      <c r="I33" s="48">
        <f>SUM(H33/G33)</f>
        <v>1.1923076923076923</v>
      </c>
    </row>
    <row r="34" spans="1:9" ht="14.25">
      <c r="A34" s="11">
        <v>27</v>
      </c>
      <c r="B34" s="45" t="s">
        <v>36</v>
      </c>
      <c r="C34" s="36">
        <v>1</v>
      </c>
      <c r="D34" s="14">
        <v>556200</v>
      </c>
      <c r="E34" s="15">
        <v>143</v>
      </c>
      <c r="F34" s="15">
        <v>126</v>
      </c>
      <c r="G34" s="14">
        <f>SUM(D34/E34)</f>
        <v>3889.5104895104896</v>
      </c>
      <c r="H34" s="14">
        <f>SUM(D34/F34)</f>
        <v>4414.285714285715</v>
      </c>
      <c r="I34" s="48">
        <f>SUM(H34/G34)</f>
        <v>1.1349206349206349</v>
      </c>
    </row>
    <row r="35" spans="1:9" ht="14.25">
      <c r="A35" s="11">
        <v>28</v>
      </c>
      <c r="B35" s="45" t="s">
        <v>67</v>
      </c>
      <c r="C35" s="36">
        <v>25</v>
      </c>
      <c r="D35" s="14">
        <v>550670</v>
      </c>
      <c r="E35" s="15">
        <v>153</v>
      </c>
      <c r="F35" s="15">
        <v>122</v>
      </c>
      <c r="G35" s="14">
        <v>3610</v>
      </c>
      <c r="H35" s="14">
        <v>4514</v>
      </c>
      <c r="I35" s="48">
        <f>SUM(H35/G35)</f>
        <v>1.250415512465374</v>
      </c>
    </row>
    <row r="36" spans="1:9" ht="14.25">
      <c r="A36" s="11">
        <v>29</v>
      </c>
      <c r="B36" s="45" t="s">
        <v>63</v>
      </c>
      <c r="C36" s="36">
        <v>21</v>
      </c>
      <c r="D36" s="14">
        <v>549771</v>
      </c>
      <c r="E36" s="15">
        <v>161</v>
      </c>
      <c r="F36" s="15">
        <v>129</v>
      </c>
      <c r="G36" s="14">
        <v>3405</v>
      </c>
      <c r="H36" s="14">
        <v>4273</v>
      </c>
      <c r="I36" s="48">
        <f>SUM(H36/G36)</f>
        <v>1.2549192364170338</v>
      </c>
    </row>
    <row r="37" spans="1:9" ht="14.25">
      <c r="A37" s="11">
        <v>30</v>
      </c>
      <c r="B37" s="45" t="s">
        <v>59</v>
      </c>
      <c r="C37" s="36">
        <v>1</v>
      </c>
      <c r="D37" s="14">
        <v>549720</v>
      </c>
      <c r="E37" s="15">
        <v>170</v>
      </c>
      <c r="F37" s="15">
        <v>116</v>
      </c>
      <c r="G37" s="14">
        <f>SUM(D37/E37)</f>
        <v>3233.6470588235293</v>
      </c>
      <c r="H37" s="14">
        <f>SUM(D37/F37)</f>
        <v>4738.9655172413795</v>
      </c>
      <c r="I37" s="48">
        <f>SUM(H37/G37)</f>
        <v>1.4655172413793105</v>
      </c>
    </row>
    <row r="38" spans="1:9" ht="14.25">
      <c r="A38" s="11">
        <v>31</v>
      </c>
      <c r="B38" s="45" t="s">
        <v>64</v>
      </c>
      <c r="C38" s="36">
        <v>6</v>
      </c>
      <c r="D38" s="14">
        <v>544320</v>
      </c>
      <c r="E38" s="15">
        <v>154</v>
      </c>
      <c r="F38" s="15">
        <v>122</v>
      </c>
      <c r="G38" s="14">
        <v>3542</v>
      </c>
      <c r="H38" s="14">
        <v>4474</v>
      </c>
      <c r="I38" s="48">
        <f>SUM(H38/G38)</f>
        <v>1.2631281761716544</v>
      </c>
    </row>
    <row r="39" spans="1:9" ht="14.25">
      <c r="A39" s="11">
        <v>32</v>
      </c>
      <c r="B39" s="45" t="s">
        <v>65</v>
      </c>
      <c r="C39" s="36">
        <v>10</v>
      </c>
      <c r="D39" s="14">
        <v>538272</v>
      </c>
      <c r="E39" s="15">
        <v>184</v>
      </c>
      <c r="F39" s="15">
        <v>140</v>
      </c>
      <c r="G39" s="14">
        <v>2929</v>
      </c>
      <c r="H39" s="14">
        <v>3859</v>
      </c>
      <c r="I39" s="48">
        <f>SUM(H39/G39)</f>
        <v>1.3175145100716967</v>
      </c>
    </row>
    <row r="40" spans="1:9" ht="14.25">
      <c r="A40" s="11">
        <v>33</v>
      </c>
      <c r="B40" s="45" t="s">
        <v>72</v>
      </c>
      <c r="C40" s="36">
        <v>1</v>
      </c>
      <c r="D40" s="14">
        <v>522720</v>
      </c>
      <c r="E40" s="15">
        <v>170</v>
      </c>
      <c r="F40" s="15">
        <v>133</v>
      </c>
      <c r="G40" s="14">
        <f>SUM(D40/E40)</f>
        <v>3074.823529411765</v>
      </c>
      <c r="H40" s="14">
        <f>SUM(D40/F40)</f>
        <v>3930.2255639097743</v>
      </c>
      <c r="I40" s="48">
        <f>SUM(H40/G40)</f>
        <v>1.2781954887218043</v>
      </c>
    </row>
    <row r="41" spans="1:9" ht="14.25">
      <c r="A41" s="11">
        <v>34</v>
      </c>
      <c r="B41" s="45" t="s">
        <v>62</v>
      </c>
      <c r="C41" s="36">
        <v>1</v>
      </c>
      <c r="D41" s="14">
        <v>520560</v>
      </c>
      <c r="E41" s="15">
        <v>159</v>
      </c>
      <c r="F41" s="15">
        <v>126</v>
      </c>
      <c r="G41" s="14">
        <f>SUM(D41/E41)</f>
        <v>3273.9622641509436</v>
      </c>
      <c r="H41" s="14">
        <f>SUM(D41/F41)</f>
        <v>4131.428571428572</v>
      </c>
      <c r="I41" s="48">
        <f>SUM(H41/G41)</f>
        <v>1.2619047619047619</v>
      </c>
    </row>
    <row r="42" spans="1:9" ht="14.25">
      <c r="A42" s="11">
        <v>35</v>
      </c>
      <c r="B42" s="45" t="s">
        <v>68</v>
      </c>
      <c r="C42" s="36">
        <v>2</v>
      </c>
      <c r="D42" s="14">
        <v>500040</v>
      </c>
      <c r="E42" s="15">
        <v>123</v>
      </c>
      <c r="F42" s="15">
        <v>119</v>
      </c>
      <c r="G42" s="14">
        <v>4065</v>
      </c>
      <c r="H42" s="14">
        <v>4202</v>
      </c>
      <c r="I42" s="48">
        <f>SUM(H42/G42)</f>
        <v>1.0337023370233702</v>
      </c>
    </row>
    <row r="43" spans="1:9" ht="14.25">
      <c r="A43" s="11">
        <v>36</v>
      </c>
      <c r="B43" s="45" t="s">
        <v>74</v>
      </c>
      <c r="C43" s="36">
        <v>1</v>
      </c>
      <c r="D43" s="14">
        <v>424440</v>
      </c>
      <c r="E43" s="15">
        <v>119</v>
      </c>
      <c r="F43" s="15">
        <v>141</v>
      </c>
      <c r="G43" s="14">
        <f>SUM(D43/E43)</f>
        <v>3566.72268907563</v>
      </c>
      <c r="H43" s="14">
        <f>SUM(D43/F43)</f>
        <v>3010.2127659574467</v>
      </c>
      <c r="I43" s="48">
        <f>SUM(H43/G43)</f>
        <v>0.8439716312056738</v>
      </c>
    </row>
    <row r="44" spans="1:9" ht="14.25">
      <c r="A44" s="11">
        <v>37</v>
      </c>
      <c r="B44" s="45" t="s">
        <v>76</v>
      </c>
      <c r="C44" s="36">
        <v>1</v>
      </c>
      <c r="D44" s="14">
        <v>410400</v>
      </c>
      <c r="E44" s="15">
        <v>120</v>
      </c>
      <c r="F44" s="15">
        <v>87</v>
      </c>
      <c r="G44" s="14">
        <f>SUM(D44/E44)</f>
        <v>3420</v>
      </c>
      <c r="H44" s="14">
        <f>SUM(D44/F44)</f>
        <v>4717.241379310345</v>
      </c>
      <c r="I44" s="48">
        <f>SUM(H44/G44)</f>
        <v>1.3793103448275863</v>
      </c>
    </row>
    <row r="45" spans="1:9" ht="14.25">
      <c r="A45" s="11"/>
      <c r="B45" s="45"/>
      <c r="C45" s="36"/>
      <c r="D45" s="14"/>
      <c r="E45" s="15"/>
      <c r="F45" s="15"/>
      <c r="G45" s="14"/>
      <c r="H45" s="14"/>
      <c r="I45" s="22"/>
    </row>
    <row r="46" spans="1:9" ht="15" thickBot="1">
      <c r="A46" s="16"/>
      <c r="B46" s="40" t="s">
        <v>30</v>
      </c>
      <c r="C46" s="41">
        <f>SUM(C8:C45)</f>
        <v>215</v>
      </c>
      <c r="D46" s="17">
        <v>598204</v>
      </c>
      <c r="E46" s="18">
        <v>163</v>
      </c>
      <c r="F46" s="18">
        <v>131</v>
      </c>
      <c r="G46" s="17">
        <v>3665</v>
      </c>
      <c r="H46" s="17">
        <v>4560</v>
      </c>
      <c r="I46" s="23" t="s">
        <v>80</v>
      </c>
    </row>
    <row r="47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2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ookuma</cp:lastModifiedBy>
  <cp:lastPrinted>2017-09-04T04:13:40Z</cp:lastPrinted>
  <dcterms:created xsi:type="dcterms:W3CDTF">2011-04-18T01:24:55Z</dcterms:created>
  <dcterms:modified xsi:type="dcterms:W3CDTF">2017-09-04T04:13:47Z</dcterms:modified>
  <cp:category/>
  <cp:version/>
  <cp:contentType/>
  <cp:contentStatus/>
</cp:coreProperties>
</file>