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<sst xmlns="http://schemas.openxmlformats.org/spreadsheetml/2006/main" count="184" uniqueCount="84">
  <si>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</si>
  <si>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</si>
  <si>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</si>
  <si>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</si>
  <si>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</si>
  <si>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</si>
  <si>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</si>
  <si>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</si>
  <si>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</si>
  <si>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</si>
  <si>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</si>
  <si>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</si>
  <si>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</si>
  <si>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</si>
  <si>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</si>
  <si>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</si>
  <si>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※　種雄牛別成績表　※</t>
  </si>
  <si>
    <t>畜種： 黒毛和種　　区分　：　スモール・子牛　メス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</si>
  <si>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</si>
  <si>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</si>
  <si>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</si>
  <si>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</si>
  <si>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</si>
  <si>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</si>
  <si>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</si>
  <si>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</si>
  <si>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</si>
  <si>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</si>
  <si>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畜種： 黒毛和種　　区分　：　スモール・子牛　オス・去</t>
  </si>
  <si>
    <t>（※金額は税込み）　　　（高平均価格順）　　　　　　　</t>
  </si>
  <si>
    <t>【総合計】</t>
  </si>
  <si>
    <t>百合茂</t>
  </si>
  <si>
    <t>安福久</t>
  </si>
  <si>
    <t>勝早桜5</t>
  </si>
  <si>
    <t>福華1</t>
  </si>
  <si>
    <t>美津照</t>
  </si>
  <si>
    <t>　２９年１２月　１日～２９年１２月３１日</t>
  </si>
  <si>
    <t>２９年１２月　１日～２９年１２月３１日</t>
  </si>
  <si>
    <t>秋忠平</t>
  </si>
  <si>
    <t>光平照</t>
  </si>
  <si>
    <t>美国桜</t>
  </si>
  <si>
    <t>義平福</t>
  </si>
  <si>
    <t>勝忠平</t>
  </si>
  <si>
    <t>茂晴花</t>
  </si>
  <si>
    <t>安茂勝</t>
  </si>
  <si>
    <t>勝平正</t>
  </si>
  <si>
    <t>隆之国</t>
  </si>
  <si>
    <t>茂洋</t>
  </si>
  <si>
    <t>幸紀雄</t>
  </si>
  <si>
    <t>諒太郎</t>
  </si>
  <si>
    <t>安平照</t>
  </si>
  <si>
    <t>晴茂平</t>
  </si>
  <si>
    <t>徳久福</t>
  </si>
  <si>
    <t>茂久桜</t>
  </si>
  <si>
    <t>奈津百合55</t>
  </si>
  <si>
    <t>平茂晴</t>
  </si>
  <si>
    <t>金太郎3</t>
  </si>
  <si>
    <t>美津百合</t>
  </si>
  <si>
    <t>芳之国</t>
  </si>
  <si>
    <t>本富士</t>
  </si>
  <si>
    <t>福増</t>
  </si>
  <si>
    <t>美津照重</t>
  </si>
  <si>
    <t>直太郎</t>
  </si>
  <si>
    <t>久照栄</t>
  </si>
  <si>
    <t>紋次郎</t>
  </si>
  <si>
    <t>富士花国</t>
  </si>
  <si>
    <t>久富福</t>
  </si>
  <si>
    <t>百合光</t>
  </si>
  <si>
    <t>金照</t>
  </si>
  <si>
    <t>美津安照</t>
  </si>
  <si>
    <t>平花国</t>
  </si>
  <si>
    <t>百合勝安</t>
  </si>
  <si>
    <t>徳悠翔</t>
  </si>
  <si>
    <t>北茂安93</t>
  </si>
  <si>
    <t>百合清</t>
  </si>
  <si>
    <t>久茂福</t>
  </si>
  <si>
    <t>花国安福</t>
  </si>
  <si>
    <t>勝平1</t>
  </si>
  <si>
    <t>花平国</t>
  </si>
  <si>
    <t>美津忠</t>
  </si>
  <si>
    <t>好平茂</t>
  </si>
  <si>
    <t>1.08</t>
  </si>
  <si>
    <t>1.21</t>
  </si>
  <si>
    <t>1.16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</si>
</sst>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176" fontId="42" fillId="0" borderId="1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176" fontId="42" fillId="0" borderId="15" xfId="0" applyNumberFormat="1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176" fontId="42" fillId="0" borderId="16" xfId="0" applyNumberFormat="1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176" fontId="42" fillId="0" borderId="11" xfId="0" applyNumberFormat="1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4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176" fontId="42" fillId="0" borderId="18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176" fontId="42" fillId="0" borderId="18" xfId="0" applyNumberFormat="1" applyFont="1" applyBorder="1" applyAlignment="1">
      <alignment horizontal="center" vertical="center" wrapText="1"/>
    </xf>
    <xf numFmtId="49" fontId="42" fillId="0" borderId="20" xfId="0" applyNumberFormat="1" applyFont="1" applyBorder="1" applyAlignment="1">
      <alignment horizontal="center" vertical="center" wrapText="1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176" fontId="42" fillId="0" borderId="24" xfId="0" applyNumberFormat="1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horizontal="center" vertical="center"/>
    </xf>
    <xf numFmtId="0" fontId="42" fillId="0" borderId="25" xfId="0" applyFont="1" applyBorder="1" applyAlignment="1">
      <alignment vertical="center"/>
    </xf>
    <xf numFmtId="38" fontId="42" fillId="0" borderId="26" xfId="48" applyFont="1" applyBorder="1" applyAlignment="1">
      <alignment vertical="center"/>
    </xf>
    <xf numFmtId="38" fontId="42" fillId="0" borderId="27" xfId="48" applyFont="1" applyBorder="1" applyAlignment="1">
      <alignment vertical="center"/>
    </xf>
    <xf numFmtId="38" fontId="42" fillId="0" borderId="21" xfId="48" applyFont="1" applyBorder="1" applyAlignment="1">
      <alignment vertical="center"/>
    </xf>
    <xf numFmtId="38" fontId="42" fillId="0" borderId="22" xfId="48" applyFont="1" applyBorder="1" applyAlignment="1">
      <alignment vertical="center"/>
    </xf>
    <xf numFmtId="38" fontId="42" fillId="0" borderId="23" xfId="48" applyFont="1" applyBorder="1" applyAlignment="1">
      <alignment vertical="center"/>
    </xf>
    <xf numFmtId="2" fontId="42" fillId="0" borderId="26" xfId="0" applyNumberFormat="1" applyFont="1" applyBorder="1" applyAlignment="1">
      <alignment horizontal="right" vertical="center"/>
    </xf>
    <xf numFmtId="2" fontId="42" fillId="0" borderId="27" xfId="0" applyNumberFormat="1" applyFont="1" applyBorder="1" applyAlignment="1">
      <alignment horizontal="right" vertical="center"/>
    </xf>
    <xf numFmtId="0" fontId="42" fillId="0" borderId="28" xfId="0" applyFont="1" applyFill="1" applyBorder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  <xf numFmtId="2" fontId="42" fillId="0" borderId="35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56" sqref="A56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20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23" customFormat="1" ht="17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17" ht="14.25">
      <c r="A2" s="1" t="s">
        <v>1</v>
      </c>
      <c r="B2" s="1" t="s">
        <v>36</v>
      </c>
      <c r="C2" s="1"/>
      <c r="D2" s="2"/>
      <c r="E2" s="1"/>
      <c r="F2" s="1"/>
      <c r="G2" s="2"/>
      <c r="H2" s="2"/>
      <c r="I2" s="19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9"/>
      <c r="J3" s="1"/>
      <c r="K3" s="2"/>
      <c r="L3" s="1"/>
      <c r="M3" s="1"/>
      <c r="N3" s="2"/>
      <c r="O3" s="2"/>
      <c r="P3" s="53" t="s">
        <v>29</v>
      </c>
      <c r="Q3" s="53"/>
      <c r="R3" s="53"/>
      <c r="S3" s="53"/>
      <c r="T3" s="53"/>
      <c r="U3" s="53"/>
      <c r="V3" s="53"/>
      <c r="W3" s="53"/>
    </row>
    <row r="4" ht="14.25" thickBot="1"/>
    <row r="5" spans="1:23" s="4" customFormat="1" ht="24" customHeight="1" thickTop="1">
      <c r="A5" s="56" t="s">
        <v>2</v>
      </c>
      <c r="B5" s="58" t="s">
        <v>3</v>
      </c>
      <c r="C5" s="49" t="s">
        <v>4</v>
      </c>
      <c r="D5" s="50"/>
      <c r="E5" s="50"/>
      <c r="F5" s="50"/>
      <c r="G5" s="50"/>
      <c r="H5" s="50"/>
      <c r="I5" s="51"/>
      <c r="J5" s="49" t="s">
        <v>5</v>
      </c>
      <c r="K5" s="50"/>
      <c r="L5" s="50"/>
      <c r="M5" s="50"/>
      <c r="N5" s="50"/>
      <c r="O5" s="50"/>
      <c r="P5" s="51"/>
      <c r="Q5" s="49" t="s">
        <v>13</v>
      </c>
      <c r="R5" s="50"/>
      <c r="S5" s="50"/>
      <c r="T5" s="50"/>
      <c r="U5" s="50"/>
      <c r="V5" s="50"/>
      <c r="W5" s="51"/>
    </row>
    <row r="6" spans="1:23" s="4" customFormat="1" ht="29.25" thickBot="1">
      <c r="A6" s="57"/>
      <c r="B6" s="59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21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41" t="s">
        <v>38</v>
      </c>
      <c r="C7" s="10">
        <v>0</v>
      </c>
      <c r="D7" s="12">
        <v>0</v>
      </c>
      <c r="E7" s="13">
        <v>0</v>
      </c>
      <c r="F7" s="13">
        <v>0</v>
      </c>
      <c r="G7" s="12">
        <v>0</v>
      </c>
      <c r="H7" s="12">
        <v>0</v>
      </c>
      <c r="I7" s="46">
        <v>0</v>
      </c>
      <c r="J7" s="10">
        <v>2</v>
      </c>
      <c r="K7" s="12">
        <v>715500</v>
      </c>
      <c r="L7" s="13">
        <v>293</v>
      </c>
      <c r="M7" s="13">
        <v>278</v>
      </c>
      <c r="N7" s="12">
        <v>2442</v>
      </c>
      <c r="O7" s="12">
        <v>2578</v>
      </c>
      <c r="P7" s="46">
        <f aca="true" t="shared" si="0" ref="P7:P54">SUM(O7/N7)</f>
        <v>1.0556920556920557</v>
      </c>
      <c r="Q7" s="10">
        <f aca="true" t="shared" si="1" ref="Q7:Q38">SUM(C7,J7)</f>
        <v>2</v>
      </c>
      <c r="R7" s="12">
        <v>715500</v>
      </c>
      <c r="S7" s="13">
        <v>293</v>
      </c>
      <c r="T7" s="13">
        <v>278</v>
      </c>
      <c r="U7" s="12">
        <v>2442</v>
      </c>
      <c r="V7" s="12">
        <v>2578</v>
      </c>
      <c r="W7" s="46">
        <f aca="true" t="shared" si="2" ref="W7:W54">SUM(V7/U7)</f>
        <v>1.0556920556920557</v>
      </c>
    </row>
    <row r="8" spans="1:23" s="4" customFormat="1" ht="14.25">
      <c r="A8" s="11">
        <v>2</v>
      </c>
      <c r="B8" s="42" t="s">
        <v>31</v>
      </c>
      <c r="C8" s="11">
        <v>2</v>
      </c>
      <c r="D8" s="14">
        <v>567000</v>
      </c>
      <c r="E8" s="15">
        <v>134</v>
      </c>
      <c r="F8" s="15">
        <v>132</v>
      </c>
      <c r="G8" s="14">
        <v>4231</v>
      </c>
      <c r="H8" s="14">
        <v>4312</v>
      </c>
      <c r="I8" s="47">
        <f>SUM(H8/G8)</f>
        <v>1.0191444103048926</v>
      </c>
      <c r="J8" s="11">
        <v>6</v>
      </c>
      <c r="K8" s="14">
        <v>764100</v>
      </c>
      <c r="L8" s="15">
        <v>151</v>
      </c>
      <c r="M8" s="15">
        <v>128</v>
      </c>
      <c r="N8" s="14">
        <v>5077</v>
      </c>
      <c r="O8" s="14">
        <v>5985</v>
      </c>
      <c r="P8" s="47">
        <f t="shared" si="0"/>
        <v>1.1788457750640142</v>
      </c>
      <c r="Q8" s="11">
        <f t="shared" si="1"/>
        <v>8</v>
      </c>
      <c r="R8" s="14">
        <v>714825</v>
      </c>
      <c r="S8" s="15">
        <v>146</v>
      </c>
      <c r="T8" s="15">
        <v>129</v>
      </c>
      <c r="U8" s="14">
        <v>4884</v>
      </c>
      <c r="V8" s="14">
        <v>5557</v>
      </c>
      <c r="W8" s="47">
        <f t="shared" si="2"/>
        <v>1.1377968877968878</v>
      </c>
    </row>
    <row r="9" spans="1:23" s="4" customFormat="1" ht="14.25">
      <c r="A9" s="11">
        <v>3</v>
      </c>
      <c r="B9" s="42" t="s">
        <v>39</v>
      </c>
      <c r="C9" s="11">
        <v>0</v>
      </c>
      <c r="D9" s="14">
        <v>0</v>
      </c>
      <c r="E9" s="15">
        <v>0</v>
      </c>
      <c r="F9" s="15">
        <v>0</v>
      </c>
      <c r="G9" s="14">
        <v>0</v>
      </c>
      <c r="H9" s="14">
        <v>0</v>
      </c>
      <c r="I9" s="47">
        <v>0</v>
      </c>
      <c r="J9" s="11">
        <v>1</v>
      </c>
      <c r="K9" s="14">
        <v>682560</v>
      </c>
      <c r="L9" s="15">
        <v>145</v>
      </c>
      <c r="M9" s="15">
        <v>122</v>
      </c>
      <c r="N9" s="14">
        <v>4707</v>
      </c>
      <c r="O9" s="14">
        <v>5595</v>
      </c>
      <c r="P9" s="47">
        <f t="shared" si="0"/>
        <v>1.1886551943913322</v>
      </c>
      <c r="Q9" s="11">
        <f t="shared" si="1"/>
        <v>1</v>
      </c>
      <c r="R9" s="14">
        <v>682560</v>
      </c>
      <c r="S9" s="15">
        <v>145</v>
      </c>
      <c r="T9" s="15">
        <v>122</v>
      </c>
      <c r="U9" s="14">
        <f>SUM(R9/S9)</f>
        <v>4707.310344827586</v>
      </c>
      <c r="V9" s="14">
        <f>SUM(R9/T9)</f>
        <v>5594.754098360656</v>
      </c>
      <c r="W9" s="47">
        <f t="shared" si="2"/>
        <v>1.1885245901639345</v>
      </c>
    </row>
    <row r="10" spans="1:23" s="4" customFormat="1" ht="14.25">
      <c r="A10" s="11">
        <v>4</v>
      </c>
      <c r="B10" s="42" t="s">
        <v>40</v>
      </c>
      <c r="C10" s="11">
        <v>7</v>
      </c>
      <c r="D10" s="14">
        <v>552806</v>
      </c>
      <c r="E10" s="15">
        <v>135</v>
      </c>
      <c r="F10" s="15">
        <v>134</v>
      </c>
      <c r="G10" s="14">
        <v>4099</v>
      </c>
      <c r="H10" s="14">
        <v>4125</v>
      </c>
      <c r="I10" s="47">
        <f>SUM(H10/G10)</f>
        <v>1.0063430104903635</v>
      </c>
      <c r="J10" s="11">
        <v>4</v>
      </c>
      <c r="K10" s="14">
        <v>814320</v>
      </c>
      <c r="L10" s="15">
        <v>166</v>
      </c>
      <c r="M10" s="15">
        <v>124</v>
      </c>
      <c r="N10" s="14">
        <v>4913</v>
      </c>
      <c r="O10" s="14">
        <v>6580</v>
      </c>
      <c r="P10" s="47">
        <f t="shared" si="0"/>
        <v>1.3393038876450234</v>
      </c>
      <c r="Q10" s="11">
        <v>11</v>
      </c>
      <c r="R10" s="14">
        <v>647902</v>
      </c>
      <c r="S10" s="15">
        <v>146</v>
      </c>
      <c r="T10" s="15">
        <v>130</v>
      </c>
      <c r="U10" s="14">
        <v>4435</v>
      </c>
      <c r="V10" s="14">
        <v>4973</v>
      </c>
      <c r="W10" s="47">
        <f t="shared" si="2"/>
        <v>1.1213077790304398</v>
      </c>
    </row>
    <row r="11" spans="1:23" s="4" customFormat="1" ht="14.25">
      <c r="A11" s="11">
        <v>5</v>
      </c>
      <c r="B11" s="42" t="s">
        <v>41</v>
      </c>
      <c r="C11" s="11">
        <v>0</v>
      </c>
      <c r="D11" s="14">
        <v>0</v>
      </c>
      <c r="E11" s="15">
        <v>0</v>
      </c>
      <c r="F11" s="15">
        <v>0</v>
      </c>
      <c r="G11" s="14">
        <v>0</v>
      </c>
      <c r="H11" s="14">
        <v>0</v>
      </c>
      <c r="I11" s="47">
        <v>0</v>
      </c>
      <c r="J11" s="11">
        <v>1</v>
      </c>
      <c r="K11" s="14">
        <v>646920</v>
      </c>
      <c r="L11" s="15">
        <v>148</v>
      </c>
      <c r="M11" s="15">
        <v>121</v>
      </c>
      <c r="N11" s="14">
        <v>4371</v>
      </c>
      <c r="O11" s="14">
        <v>5346</v>
      </c>
      <c r="P11" s="47">
        <f t="shared" si="0"/>
        <v>1.2230610844200411</v>
      </c>
      <c r="Q11" s="11">
        <f t="shared" si="1"/>
        <v>1</v>
      </c>
      <c r="R11" s="14">
        <v>646920</v>
      </c>
      <c r="S11" s="15">
        <v>148</v>
      </c>
      <c r="T11" s="15">
        <v>121</v>
      </c>
      <c r="U11" s="14">
        <v>4371</v>
      </c>
      <c r="V11" s="14">
        <v>5346</v>
      </c>
      <c r="W11" s="47">
        <f t="shared" si="2"/>
        <v>1.2230610844200411</v>
      </c>
    </row>
    <row r="12" spans="1:23" s="4" customFormat="1" ht="14.25">
      <c r="A12" s="11">
        <v>6</v>
      </c>
      <c r="B12" s="42" t="s">
        <v>42</v>
      </c>
      <c r="C12" s="11">
        <v>1</v>
      </c>
      <c r="D12" s="14">
        <v>605880</v>
      </c>
      <c r="E12" s="15">
        <v>151</v>
      </c>
      <c r="F12" s="15">
        <v>124</v>
      </c>
      <c r="G12" s="14">
        <v>4012</v>
      </c>
      <c r="H12" s="14">
        <v>4886</v>
      </c>
      <c r="I12" s="47">
        <v>0</v>
      </c>
      <c r="J12" s="11">
        <v>2</v>
      </c>
      <c r="K12" s="14">
        <v>665280</v>
      </c>
      <c r="L12" s="15">
        <v>159</v>
      </c>
      <c r="M12" s="15">
        <v>121</v>
      </c>
      <c r="N12" s="14">
        <v>4197</v>
      </c>
      <c r="O12" s="14">
        <v>5521</v>
      </c>
      <c r="P12" s="47">
        <f t="shared" si="0"/>
        <v>1.31546342625685</v>
      </c>
      <c r="Q12" s="11">
        <f t="shared" si="1"/>
        <v>3</v>
      </c>
      <c r="R12" s="14">
        <v>645480</v>
      </c>
      <c r="S12" s="15">
        <v>156</v>
      </c>
      <c r="T12" s="15">
        <v>122</v>
      </c>
      <c r="U12" s="14">
        <v>4138</v>
      </c>
      <c r="V12" s="14">
        <v>5305</v>
      </c>
      <c r="W12" s="47">
        <f t="shared" si="2"/>
        <v>1.2820202996616723</v>
      </c>
    </row>
    <row r="13" spans="1:23" s="4" customFormat="1" ht="14.25">
      <c r="A13" s="11">
        <v>7</v>
      </c>
      <c r="B13" s="42" t="s">
        <v>43</v>
      </c>
      <c r="C13" s="11">
        <v>0</v>
      </c>
      <c r="D13" s="14">
        <v>0</v>
      </c>
      <c r="E13" s="15">
        <v>0</v>
      </c>
      <c r="F13" s="15">
        <v>0</v>
      </c>
      <c r="G13" s="14">
        <v>0</v>
      </c>
      <c r="H13" s="14">
        <v>0</v>
      </c>
      <c r="I13" s="47">
        <v>0</v>
      </c>
      <c r="J13" s="11">
        <v>15</v>
      </c>
      <c r="K13" s="14">
        <v>640296</v>
      </c>
      <c r="L13" s="15">
        <v>216</v>
      </c>
      <c r="M13" s="15">
        <v>167</v>
      </c>
      <c r="N13" s="14">
        <v>2964</v>
      </c>
      <c r="O13" s="14">
        <v>3831</v>
      </c>
      <c r="P13" s="47">
        <f t="shared" si="0"/>
        <v>1.29251012145749</v>
      </c>
      <c r="Q13" s="11">
        <f t="shared" si="1"/>
        <v>15</v>
      </c>
      <c r="R13" s="14">
        <v>640296</v>
      </c>
      <c r="S13" s="15">
        <v>216</v>
      </c>
      <c r="T13" s="15">
        <v>167</v>
      </c>
      <c r="U13" s="14">
        <v>2964</v>
      </c>
      <c r="V13" s="14">
        <v>3831</v>
      </c>
      <c r="W13" s="47">
        <f t="shared" si="2"/>
        <v>1.29251012145749</v>
      </c>
    </row>
    <row r="14" spans="1:23" s="4" customFormat="1" ht="14.25">
      <c r="A14" s="11">
        <v>8</v>
      </c>
      <c r="B14" s="42" t="s">
        <v>44</v>
      </c>
      <c r="C14" s="11">
        <v>1</v>
      </c>
      <c r="D14" s="14">
        <v>495720</v>
      </c>
      <c r="E14" s="15">
        <v>150</v>
      </c>
      <c r="F14" s="15">
        <v>123</v>
      </c>
      <c r="G14" s="14">
        <v>3305</v>
      </c>
      <c r="H14" s="14">
        <v>4030</v>
      </c>
      <c r="I14" s="47">
        <v>0</v>
      </c>
      <c r="J14" s="11">
        <v>7</v>
      </c>
      <c r="K14" s="14">
        <v>630103</v>
      </c>
      <c r="L14" s="15">
        <v>209</v>
      </c>
      <c r="M14" s="15">
        <v>160</v>
      </c>
      <c r="N14" s="14">
        <v>3015</v>
      </c>
      <c r="O14" s="14">
        <v>3949</v>
      </c>
      <c r="P14" s="47">
        <f t="shared" si="0"/>
        <v>1.3097844112769486</v>
      </c>
      <c r="Q14" s="11">
        <f t="shared" si="1"/>
        <v>8</v>
      </c>
      <c r="R14" s="14">
        <v>613305</v>
      </c>
      <c r="S14" s="15">
        <v>202</v>
      </c>
      <c r="T14" s="15">
        <v>155</v>
      </c>
      <c r="U14" s="14">
        <v>3042</v>
      </c>
      <c r="V14" s="14">
        <v>3957</v>
      </c>
      <c r="W14" s="47">
        <f t="shared" si="2"/>
        <v>1.3007889546351086</v>
      </c>
    </row>
    <row r="15" spans="1:23" s="4" customFormat="1" ht="14.25">
      <c r="A15" s="11">
        <v>9</v>
      </c>
      <c r="B15" s="42" t="s">
        <v>45</v>
      </c>
      <c r="C15" s="11">
        <v>0</v>
      </c>
      <c r="D15" s="14">
        <v>0</v>
      </c>
      <c r="E15" s="15">
        <v>0</v>
      </c>
      <c r="F15" s="15">
        <v>0</v>
      </c>
      <c r="G15" s="14">
        <v>0</v>
      </c>
      <c r="H15" s="14">
        <v>0</v>
      </c>
      <c r="I15" s="47">
        <v>0</v>
      </c>
      <c r="J15" s="11">
        <v>1</v>
      </c>
      <c r="K15" s="14">
        <v>612360</v>
      </c>
      <c r="L15" s="15">
        <v>150</v>
      </c>
      <c r="M15" s="15">
        <v>124</v>
      </c>
      <c r="N15" s="14">
        <v>4082</v>
      </c>
      <c r="O15" s="14">
        <v>4938</v>
      </c>
      <c r="P15" s="47">
        <f t="shared" si="0"/>
        <v>1.2097011268985791</v>
      </c>
      <c r="Q15" s="11">
        <f t="shared" si="1"/>
        <v>1</v>
      </c>
      <c r="R15" s="14">
        <v>612360</v>
      </c>
      <c r="S15" s="15">
        <v>150</v>
      </c>
      <c r="T15" s="15">
        <v>124</v>
      </c>
      <c r="U15" s="14">
        <v>4082</v>
      </c>
      <c r="V15" s="14">
        <v>4938</v>
      </c>
      <c r="W15" s="47">
        <f t="shared" si="2"/>
        <v>1.2097011268985791</v>
      </c>
    </row>
    <row r="16" spans="1:23" s="4" customFormat="1" ht="14.25">
      <c r="A16" s="11">
        <v>10</v>
      </c>
      <c r="B16" s="42" t="s">
        <v>32</v>
      </c>
      <c r="C16" s="11">
        <v>1</v>
      </c>
      <c r="D16" s="14">
        <v>827280</v>
      </c>
      <c r="E16" s="15">
        <v>177</v>
      </c>
      <c r="F16" s="15">
        <v>139</v>
      </c>
      <c r="G16" s="14">
        <v>4674</v>
      </c>
      <c r="H16" s="14">
        <v>5952</v>
      </c>
      <c r="I16" s="47">
        <f>SUM(H16/G16)</f>
        <v>1.2734274711168165</v>
      </c>
      <c r="J16" s="11">
        <v>4</v>
      </c>
      <c r="K16" s="14">
        <v>555390</v>
      </c>
      <c r="L16" s="15">
        <v>180</v>
      </c>
      <c r="M16" s="15">
        <v>165</v>
      </c>
      <c r="N16" s="14">
        <v>3081</v>
      </c>
      <c r="O16" s="14">
        <v>3361</v>
      </c>
      <c r="P16" s="47">
        <f t="shared" si="0"/>
        <v>1.0908795845504706</v>
      </c>
      <c r="Q16" s="11">
        <f t="shared" si="1"/>
        <v>5</v>
      </c>
      <c r="R16" s="14">
        <v>609768</v>
      </c>
      <c r="S16" s="15">
        <v>180</v>
      </c>
      <c r="T16" s="15">
        <v>160</v>
      </c>
      <c r="U16" s="14">
        <v>3395</v>
      </c>
      <c r="V16" s="14">
        <v>3811</v>
      </c>
      <c r="W16" s="47">
        <f t="shared" si="2"/>
        <v>1.1225331369661267</v>
      </c>
    </row>
    <row r="17" spans="1:23" s="4" customFormat="1" ht="14.25">
      <c r="A17" s="11">
        <v>11</v>
      </c>
      <c r="B17" s="42" t="s">
        <v>46</v>
      </c>
      <c r="C17" s="11">
        <v>2</v>
      </c>
      <c r="D17" s="14">
        <v>660420</v>
      </c>
      <c r="E17" s="15">
        <v>158</v>
      </c>
      <c r="F17" s="15">
        <v>120</v>
      </c>
      <c r="G17" s="14">
        <v>4180</v>
      </c>
      <c r="H17" s="14">
        <v>5527</v>
      </c>
      <c r="I17" s="47">
        <v>1.32</v>
      </c>
      <c r="J17" s="11">
        <v>2</v>
      </c>
      <c r="K17" s="14">
        <v>547560</v>
      </c>
      <c r="L17" s="15">
        <v>145</v>
      </c>
      <c r="M17" s="15">
        <v>117</v>
      </c>
      <c r="N17" s="14">
        <v>3776</v>
      </c>
      <c r="O17" s="14">
        <v>4700</v>
      </c>
      <c r="P17" s="47">
        <f t="shared" si="0"/>
        <v>1.2447033898305084</v>
      </c>
      <c r="Q17" s="11">
        <f t="shared" si="1"/>
        <v>4</v>
      </c>
      <c r="R17" s="14">
        <v>603990</v>
      </c>
      <c r="S17" s="15">
        <v>152</v>
      </c>
      <c r="T17" s="15">
        <v>118</v>
      </c>
      <c r="U17" s="14">
        <v>3987</v>
      </c>
      <c r="V17" s="14">
        <v>5119</v>
      </c>
      <c r="W17" s="47">
        <f t="shared" si="2"/>
        <v>1.2839227489340357</v>
      </c>
    </row>
    <row r="18" spans="1:23" s="4" customFormat="1" ht="14.25">
      <c r="A18" s="11">
        <v>12</v>
      </c>
      <c r="B18" s="42" t="s">
        <v>47</v>
      </c>
      <c r="C18" s="11">
        <v>0</v>
      </c>
      <c r="D18" s="14">
        <v>0</v>
      </c>
      <c r="E18" s="15">
        <v>0</v>
      </c>
      <c r="F18" s="15">
        <v>0</v>
      </c>
      <c r="G18" s="14">
        <v>0</v>
      </c>
      <c r="H18" s="14">
        <v>0</v>
      </c>
      <c r="I18" s="47">
        <v>0</v>
      </c>
      <c r="J18" s="11">
        <v>1</v>
      </c>
      <c r="K18" s="14">
        <v>602640</v>
      </c>
      <c r="L18" s="15">
        <v>155</v>
      </c>
      <c r="M18" s="15">
        <v>128</v>
      </c>
      <c r="N18" s="14">
        <v>3888</v>
      </c>
      <c r="O18" s="14">
        <v>4708</v>
      </c>
      <c r="P18" s="47">
        <f t="shared" si="0"/>
        <v>1.2109053497942386</v>
      </c>
      <c r="Q18" s="11">
        <f t="shared" si="1"/>
        <v>1</v>
      </c>
      <c r="R18" s="14">
        <v>602640</v>
      </c>
      <c r="S18" s="15">
        <v>155</v>
      </c>
      <c r="T18" s="15">
        <v>128</v>
      </c>
      <c r="U18" s="14">
        <v>3888</v>
      </c>
      <c r="V18" s="14">
        <v>4708</v>
      </c>
      <c r="W18" s="47">
        <f t="shared" si="2"/>
        <v>1.2109053497942386</v>
      </c>
    </row>
    <row r="19" spans="1:23" s="4" customFormat="1" ht="14.25">
      <c r="A19" s="11">
        <v>13</v>
      </c>
      <c r="B19" s="42" t="s">
        <v>48</v>
      </c>
      <c r="C19" s="11">
        <v>10</v>
      </c>
      <c r="D19" s="14">
        <v>494100</v>
      </c>
      <c r="E19" s="15">
        <v>127</v>
      </c>
      <c r="F19" s="15">
        <v>123</v>
      </c>
      <c r="G19" s="14">
        <v>3891</v>
      </c>
      <c r="H19" s="14">
        <v>4033</v>
      </c>
      <c r="I19" s="47">
        <f>SUM(H19/G19)</f>
        <v>1.0364944744281677</v>
      </c>
      <c r="J19" s="11">
        <v>15</v>
      </c>
      <c r="K19" s="14">
        <v>672336</v>
      </c>
      <c r="L19" s="15">
        <v>160</v>
      </c>
      <c r="M19" s="15">
        <v>129</v>
      </c>
      <c r="N19" s="14">
        <v>4207</v>
      </c>
      <c r="O19" s="14">
        <v>5209</v>
      </c>
      <c r="P19" s="47">
        <f t="shared" si="0"/>
        <v>1.2381744711195626</v>
      </c>
      <c r="Q19" s="11">
        <f t="shared" si="1"/>
        <v>25</v>
      </c>
      <c r="R19" s="14">
        <v>601042</v>
      </c>
      <c r="S19" s="15">
        <v>147</v>
      </c>
      <c r="T19" s="15">
        <v>126</v>
      </c>
      <c r="U19" s="14">
        <v>4098</v>
      </c>
      <c r="V19" s="14">
        <v>4754</v>
      </c>
      <c r="W19" s="47">
        <f t="shared" si="2"/>
        <v>1.1600780868716447</v>
      </c>
    </row>
    <row r="20" spans="1:23" s="4" customFormat="1" ht="14.25">
      <c r="A20" s="11">
        <v>14</v>
      </c>
      <c r="B20" s="42" t="s">
        <v>49</v>
      </c>
      <c r="C20" s="11">
        <v>11</v>
      </c>
      <c r="D20" s="14">
        <v>631015</v>
      </c>
      <c r="E20" s="15">
        <v>140</v>
      </c>
      <c r="F20" s="15">
        <v>127</v>
      </c>
      <c r="G20" s="14">
        <v>4510</v>
      </c>
      <c r="H20" s="14">
        <v>4972</v>
      </c>
      <c r="I20" s="47">
        <v>0</v>
      </c>
      <c r="J20" s="11">
        <v>8</v>
      </c>
      <c r="K20" s="14">
        <v>555930</v>
      </c>
      <c r="L20" s="15">
        <v>154</v>
      </c>
      <c r="M20" s="15">
        <v>122</v>
      </c>
      <c r="N20" s="14">
        <v>3613</v>
      </c>
      <c r="O20" s="14">
        <v>4566</v>
      </c>
      <c r="P20" s="47">
        <f t="shared" si="0"/>
        <v>1.2637697204539164</v>
      </c>
      <c r="Q20" s="11">
        <f t="shared" si="1"/>
        <v>19</v>
      </c>
      <c r="R20" s="14">
        <v>599400</v>
      </c>
      <c r="S20" s="15">
        <v>146</v>
      </c>
      <c r="T20" s="15">
        <v>125</v>
      </c>
      <c r="U20" s="14">
        <v>4111</v>
      </c>
      <c r="V20" s="14">
        <v>4805</v>
      </c>
      <c r="W20" s="47">
        <f t="shared" si="2"/>
        <v>1.1688153733884699</v>
      </c>
    </row>
    <row r="21" spans="1:23" s="4" customFormat="1" ht="14.25">
      <c r="A21" s="11">
        <v>15</v>
      </c>
      <c r="B21" s="42" t="s">
        <v>50</v>
      </c>
      <c r="C21" s="11">
        <v>0</v>
      </c>
      <c r="D21" s="14">
        <v>0</v>
      </c>
      <c r="E21" s="15">
        <v>0</v>
      </c>
      <c r="F21" s="15">
        <v>0</v>
      </c>
      <c r="G21" s="14">
        <v>0</v>
      </c>
      <c r="H21" s="14">
        <v>0</v>
      </c>
      <c r="I21" s="47">
        <v>0</v>
      </c>
      <c r="J21" s="11">
        <v>1</v>
      </c>
      <c r="K21" s="14">
        <v>595080</v>
      </c>
      <c r="L21" s="15">
        <v>191</v>
      </c>
      <c r="M21" s="15">
        <v>122</v>
      </c>
      <c r="N21" s="14">
        <v>3116</v>
      </c>
      <c r="O21" s="14">
        <f>SUM(K21/M21)</f>
        <v>4877.704918032787</v>
      </c>
      <c r="P21" s="47">
        <f t="shared" si="0"/>
        <v>1.565373850459816</v>
      </c>
      <c r="Q21" s="11">
        <f t="shared" si="1"/>
        <v>1</v>
      </c>
      <c r="R21" s="14">
        <v>595080</v>
      </c>
      <c r="S21" s="15">
        <v>191</v>
      </c>
      <c r="T21" s="15">
        <v>122</v>
      </c>
      <c r="U21" s="14">
        <f>SUM(R21/S21)</f>
        <v>3115.6020942408377</v>
      </c>
      <c r="V21" s="14">
        <f>SUM(R21/T21)</f>
        <v>4877.704918032787</v>
      </c>
      <c r="W21" s="47">
        <f t="shared" si="2"/>
        <v>1.5655737704918031</v>
      </c>
    </row>
    <row r="22" spans="1:23" s="4" customFormat="1" ht="14.25">
      <c r="A22" s="11">
        <v>16</v>
      </c>
      <c r="B22" s="42" t="s">
        <v>51</v>
      </c>
      <c r="C22" s="11">
        <v>0</v>
      </c>
      <c r="D22" s="14">
        <v>0</v>
      </c>
      <c r="E22" s="15">
        <v>0</v>
      </c>
      <c r="F22" s="15">
        <v>0</v>
      </c>
      <c r="G22" s="14">
        <v>0</v>
      </c>
      <c r="H22" s="14">
        <v>0</v>
      </c>
      <c r="I22" s="47">
        <v>0</v>
      </c>
      <c r="J22" s="11">
        <v>1</v>
      </c>
      <c r="K22" s="14">
        <v>588600</v>
      </c>
      <c r="L22" s="15">
        <v>161</v>
      </c>
      <c r="M22" s="15">
        <v>123</v>
      </c>
      <c r="N22" s="14">
        <v>3656</v>
      </c>
      <c r="O22" s="14">
        <v>4785</v>
      </c>
      <c r="P22" s="47">
        <f t="shared" si="0"/>
        <v>1.3088074398249452</v>
      </c>
      <c r="Q22" s="11">
        <f t="shared" si="1"/>
        <v>1</v>
      </c>
      <c r="R22" s="14">
        <v>588600</v>
      </c>
      <c r="S22" s="15">
        <v>161</v>
      </c>
      <c r="T22" s="15">
        <v>123</v>
      </c>
      <c r="U22" s="14">
        <v>3656</v>
      </c>
      <c r="V22" s="14">
        <v>4785</v>
      </c>
      <c r="W22" s="47">
        <f t="shared" si="2"/>
        <v>1.3088074398249452</v>
      </c>
    </row>
    <row r="23" spans="1:23" s="4" customFormat="1" ht="14.25">
      <c r="A23" s="11">
        <v>17</v>
      </c>
      <c r="B23" s="42" t="s">
        <v>33</v>
      </c>
      <c r="C23" s="11">
        <v>5</v>
      </c>
      <c r="D23" s="14">
        <v>574128</v>
      </c>
      <c r="E23" s="15">
        <v>152</v>
      </c>
      <c r="F23" s="15">
        <v>123</v>
      </c>
      <c r="G23" s="14">
        <v>3767</v>
      </c>
      <c r="H23" s="14">
        <v>4675</v>
      </c>
      <c r="I23" s="47">
        <f>SUM(H23/G23)</f>
        <v>1.2410406158747014</v>
      </c>
      <c r="J23" s="11">
        <v>6</v>
      </c>
      <c r="K23" s="14">
        <v>585540</v>
      </c>
      <c r="L23" s="15">
        <v>149</v>
      </c>
      <c r="M23" s="15">
        <v>119</v>
      </c>
      <c r="N23" s="14">
        <v>3939</v>
      </c>
      <c r="O23" s="14">
        <v>4907</v>
      </c>
      <c r="P23" s="47">
        <f t="shared" si="0"/>
        <v>1.2457476516882457</v>
      </c>
      <c r="Q23" s="11">
        <f t="shared" si="1"/>
        <v>11</v>
      </c>
      <c r="R23" s="14">
        <v>580353</v>
      </c>
      <c r="S23" s="15">
        <v>150</v>
      </c>
      <c r="T23" s="15">
        <v>121</v>
      </c>
      <c r="U23" s="14">
        <v>3860</v>
      </c>
      <c r="V23" s="14">
        <v>4800</v>
      </c>
      <c r="W23" s="47">
        <f t="shared" si="2"/>
        <v>1.2435233160621761</v>
      </c>
    </row>
    <row r="24" spans="1:23" s="4" customFormat="1" ht="14.25">
      <c r="A24" s="11">
        <v>18</v>
      </c>
      <c r="B24" s="42" t="s">
        <v>34</v>
      </c>
      <c r="C24" s="11">
        <v>1</v>
      </c>
      <c r="D24" s="14">
        <v>520560</v>
      </c>
      <c r="E24" s="15">
        <v>132</v>
      </c>
      <c r="F24" s="15">
        <v>125</v>
      </c>
      <c r="G24" s="14">
        <v>3944</v>
      </c>
      <c r="H24" s="14">
        <v>4164</v>
      </c>
      <c r="I24" s="47">
        <f>SUM(H24/G24)</f>
        <v>1.0557809330628802</v>
      </c>
      <c r="J24" s="11">
        <v>1</v>
      </c>
      <c r="K24" s="14">
        <v>635040</v>
      </c>
      <c r="L24" s="15">
        <v>179</v>
      </c>
      <c r="M24" s="15">
        <v>126</v>
      </c>
      <c r="N24" s="14">
        <v>3548</v>
      </c>
      <c r="O24" s="14">
        <v>5040</v>
      </c>
      <c r="P24" s="47">
        <f t="shared" si="0"/>
        <v>1.4205186020293123</v>
      </c>
      <c r="Q24" s="11">
        <f t="shared" si="1"/>
        <v>2</v>
      </c>
      <c r="R24" s="14">
        <v>577800</v>
      </c>
      <c r="S24" s="15">
        <v>156</v>
      </c>
      <c r="T24" s="15">
        <v>126</v>
      </c>
      <c r="U24" s="14">
        <v>3716</v>
      </c>
      <c r="V24" s="14">
        <v>4604</v>
      </c>
      <c r="W24" s="47">
        <f t="shared" si="2"/>
        <v>1.2389666307857912</v>
      </c>
    </row>
    <row r="25" spans="1:23" s="4" customFormat="1" ht="14.25">
      <c r="A25" s="11">
        <v>19</v>
      </c>
      <c r="B25" s="42" t="s">
        <v>52</v>
      </c>
      <c r="C25" s="11">
        <v>0</v>
      </c>
      <c r="D25" s="14">
        <v>0</v>
      </c>
      <c r="E25" s="15">
        <v>0</v>
      </c>
      <c r="F25" s="15">
        <v>0</v>
      </c>
      <c r="G25" s="14">
        <v>0</v>
      </c>
      <c r="H25" s="14">
        <v>0</v>
      </c>
      <c r="I25" s="47">
        <v>0</v>
      </c>
      <c r="J25" s="11">
        <v>1</v>
      </c>
      <c r="K25" s="14">
        <v>574560</v>
      </c>
      <c r="L25" s="15">
        <v>146</v>
      </c>
      <c r="M25" s="15">
        <v>130</v>
      </c>
      <c r="N25" s="14">
        <f>SUM(K25/L25)</f>
        <v>3935.3424657534247</v>
      </c>
      <c r="O25" s="14">
        <f>SUM(K25/M25)</f>
        <v>4419.692307692308</v>
      </c>
      <c r="P25" s="47">
        <f t="shared" si="0"/>
        <v>1.123076923076923</v>
      </c>
      <c r="Q25" s="11">
        <f t="shared" si="1"/>
        <v>1</v>
      </c>
      <c r="R25" s="14">
        <v>574560</v>
      </c>
      <c r="S25" s="15">
        <v>146</v>
      </c>
      <c r="T25" s="15">
        <v>130</v>
      </c>
      <c r="U25" s="14">
        <f>SUM(R25/S25)</f>
        <v>3935.3424657534247</v>
      </c>
      <c r="V25" s="14">
        <f>SUM(R25/T25)</f>
        <v>4419.692307692308</v>
      </c>
      <c r="W25" s="47">
        <f t="shared" si="2"/>
        <v>1.123076923076923</v>
      </c>
    </row>
    <row r="26" spans="1:23" s="4" customFormat="1" ht="14.25">
      <c r="A26" s="11">
        <v>20</v>
      </c>
      <c r="B26" s="42" t="s">
        <v>53</v>
      </c>
      <c r="C26" s="11">
        <v>1</v>
      </c>
      <c r="D26" s="14">
        <v>446040</v>
      </c>
      <c r="E26" s="15">
        <v>115</v>
      </c>
      <c r="F26" s="15">
        <v>134</v>
      </c>
      <c r="G26" s="14">
        <v>3879</v>
      </c>
      <c r="H26" s="14">
        <v>3329</v>
      </c>
      <c r="I26" s="47">
        <f>SUM(H26/G26)</f>
        <v>0.8582108790925497</v>
      </c>
      <c r="J26" s="11">
        <v>5</v>
      </c>
      <c r="K26" s="14">
        <v>596592</v>
      </c>
      <c r="L26" s="15">
        <v>181</v>
      </c>
      <c r="M26" s="15">
        <v>147</v>
      </c>
      <c r="N26" s="14">
        <v>3296</v>
      </c>
      <c r="O26" s="14">
        <v>4058</v>
      </c>
      <c r="P26" s="47">
        <f t="shared" si="0"/>
        <v>1.2311893203883495</v>
      </c>
      <c r="Q26" s="11">
        <f t="shared" si="1"/>
        <v>6</v>
      </c>
      <c r="R26" s="14">
        <v>571500</v>
      </c>
      <c r="S26" s="15">
        <v>170</v>
      </c>
      <c r="T26" s="15">
        <v>145</v>
      </c>
      <c r="U26" s="14">
        <v>3362</v>
      </c>
      <c r="V26" s="14">
        <v>3946</v>
      </c>
      <c r="W26" s="47">
        <f t="shared" si="2"/>
        <v>1.1737061273051754</v>
      </c>
    </row>
    <row r="27" spans="1:23" s="4" customFormat="1" ht="14.25">
      <c r="A27" s="11">
        <v>21</v>
      </c>
      <c r="B27" s="42" t="s">
        <v>54</v>
      </c>
      <c r="C27" s="11">
        <v>0</v>
      </c>
      <c r="D27" s="14">
        <v>0</v>
      </c>
      <c r="E27" s="15">
        <v>0</v>
      </c>
      <c r="F27" s="15">
        <v>0</v>
      </c>
      <c r="G27" s="14">
        <v>0</v>
      </c>
      <c r="H27" s="14">
        <v>0</v>
      </c>
      <c r="I27" s="47">
        <v>0</v>
      </c>
      <c r="J27" s="11">
        <v>1</v>
      </c>
      <c r="K27" s="14">
        <v>570240</v>
      </c>
      <c r="L27" s="15">
        <v>157</v>
      </c>
      <c r="M27" s="15">
        <v>121</v>
      </c>
      <c r="N27" s="14">
        <v>3632</v>
      </c>
      <c r="O27" s="14">
        <v>4713</v>
      </c>
      <c r="P27" s="47">
        <f t="shared" si="0"/>
        <v>1.2976321585903083</v>
      </c>
      <c r="Q27" s="11">
        <f t="shared" si="1"/>
        <v>1</v>
      </c>
      <c r="R27" s="14">
        <v>570240</v>
      </c>
      <c r="S27" s="15">
        <v>157</v>
      </c>
      <c r="T27" s="15">
        <v>121</v>
      </c>
      <c r="U27" s="14">
        <f>SUM(R27/S27)</f>
        <v>3632.1019108280257</v>
      </c>
      <c r="V27" s="14">
        <f>SUM(R27/T27)</f>
        <v>4712.727272727273</v>
      </c>
      <c r="W27" s="47">
        <f t="shared" si="2"/>
        <v>1.2975206611570247</v>
      </c>
    </row>
    <row r="28" spans="1:23" s="4" customFormat="1" ht="14.25">
      <c r="A28" s="11">
        <v>22</v>
      </c>
      <c r="B28" s="42" t="s">
        <v>55</v>
      </c>
      <c r="C28" s="11">
        <v>4</v>
      </c>
      <c r="D28" s="14">
        <v>521640</v>
      </c>
      <c r="E28" s="15">
        <v>126</v>
      </c>
      <c r="F28" s="15">
        <v>126</v>
      </c>
      <c r="G28" s="14">
        <v>4132</v>
      </c>
      <c r="H28" s="14">
        <v>4156</v>
      </c>
      <c r="I28" s="47">
        <f>SUM(H28/G28)</f>
        <v>1.0058083252662149</v>
      </c>
      <c r="J28" s="11">
        <v>5</v>
      </c>
      <c r="K28" s="14">
        <v>607608</v>
      </c>
      <c r="L28" s="15">
        <v>148</v>
      </c>
      <c r="M28" s="15">
        <v>124</v>
      </c>
      <c r="N28" s="14">
        <v>4100</v>
      </c>
      <c r="O28" s="14">
        <v>4884</v>
      </c>
      <c r="P28" s="47">
        <f t="shared" si="0"/>
        <v>1.191219512195122</v>
      </c>
      <c r="Q28" s="11">
        <f t="shared" si="1"/>
        <v>9</v>
      </c>
      <c r="R28" s="14">
        <v>569400</v>
      </c>
      <c r="S28" s="15">
        <v>138</v>
      </c>
      <c r="T28" s="15">
        <v>125</v>
      </c>
      <c r="U28" s="14">
        <v>4113</v>
      </c>
      <c r="V28" s="14">
        <v>4559</v>
      </c>
      <c r="W28" s="47">
        <f t="shared" si="2"/>
        <v>1.1084366642353514</v>
      </c>
    </row>
    <row r="29" spans="1:23" s="4" customFormat="1" ht="14.25">
      <c r="A29" s="11">
        <v>23</v>
      </c>
      <c r="B29" s="42" t="s">
        <v>56</v>
      </c>
      <c r="C29" s="11">
        <v>0</v>
      </c>
      <c r="D29" s="14">
        <v>0</v>
      </c>
      <c r="E29" s="15">
        <v>0</v>
      </c>
      <c r="F29" s="15">
        <v>0</v>
      </c>
      <c r="G29" s="14">
        <v>0</v>
      </c>
      <c r="H29" s="14">
        <v>0</v>
      </c>
      <c r="I29" s="47">
        <v>0</v>
      </c>
      <c r="J29" s="11">
        <v>1</v>
      </c>
      <c r="K29" s="14">
        <v>563760</v>
      </c>
      <c r="L29" s="15">
        <v>126</v>
      </c>
      <c r="M29" s="15">
        <v>105</v>
      </c>
      <c r="N29" s="14">
        <f>SUM(K29/L29)</f>
        <v>4474.285714285715</v>
      </c>
      <c r="O29" s="14">
        <f>SUM(K29/M29)</f>
        <v>5369.142857142857</v>
      </c>
      <c r="P29" s="47">
        <f t="shared" si="0"/>
        <v>1.1999999999999997</v>
      </c>
      <c r="Q29" s="11">
        <f t="shared" si="1"/>
        <v>1</v>
      </c>
      <c r="R29" s="14">
        <v>563760</v>
      </c>
      <c r="S29" s="15">
        <v>126</v>
      </c>
      <c r="T29" s="15">
        <v>105</v>
      </c>
      <c r="U29" s="14">
        <f>SUM(R29/S29)</f>
        <v>4474.285714285715</v>
      </c>
      <c r="V29" s="14">
        <f>SUM(R29/T29)</f>
        <v>5369.142857142857</v>
      </c>
      <c r="W29" s="47">
        <f t="shared" si="2"/>
        <v>1.1999999999999997</v>
      </c>
    </row>
    <row r="30" spans="1:23" s="4" customFormat="1" ht="14.25">
      <c r="A30" s="11">
        <v>24</v>
      </c>
      <c r="B30" s="42" t="s">
        <v>57</v>
      </c>
      <c r="C30" s="11">
        <v>6</v>
      </c>
      <c r="D30" s="14">
        <v>450900</v>
      </c>
      <c r="E30" s="15">
        <v>131</v>
      </c>
      <c r="F30" s="15">
        <v>123</v>
      </c>
      <c r="G30" s="14">
        <v>3438</v>
      </c>
      <c r="H30" s="14">
        <v>3681</v>
      </c>
      <c r="I30" s="47">
        <f aca="true" t="shared" si="3" ref="I30:I35">SUM(H30/G30)</f>
        <v>1.0706806282722514</v>
      </c>
      <c r="J30" s="11">
        <v>19</v>
      </c>
      <c r="K30" s="14">
        <v>595819</v>
      </c>
      <c r="L30" s="15">
        <v>186</v>
      </c>
      <c r="M30" s="15">
        <v>155</v>
      </c>
      <c r="N30" s="14">
        <v>3201</v>
      </c>
      <c r="O30" s="14">
        <v>3835</v>
      </c>
      <c r="P30" s="47">
        <f t="shared" si="0"/>
        <v>1.1980631052796</v>
      </c>
      <c r="Q30" s="11">
        <f t="shared" si="1"/>
        <v>25</v>
      </c>
      <c r="R30" s="14">
        <v>561038</v>
      </c>
      <c r="S30" s="15">
        <v>173</v>
      </c>
      <c r="T30" s="15">
        <v>147</v>
      </c>
      <c r="U30" s="14">
        <v>3244</v>
      </c>
      <c r="V30" s="14">
        <v>3804</v>
      </c>
      <c r="W30" s="47">
        <f t="shared" si="2"/>
        <v>1.1726263871763256</v>
      </c>
    </row>
    <row r="31" spans="1:23" s="4" customFormat="1" ht="14.25">
      <c r="A31" s="11">
        <v>25</v>
      </c>
      <c r="B31" s="42" t="s">
        <v>58</v>
      </c>
      <c r="C31" s="11">
        <v>6</v>
      </c>
      <c r="D31" s="14">
        <v>455940</v>
      </c>
      <c r="E31" s="15">
        <v>128</v>
      </c>
      <c r="F31" s="15">
        <v>127</v>
      </c>
      <c r="G31" s="14">
        <v>3562</v>
      </c>
      <c r="H31" s="14">
        <v>3590</v>
      </c>
      <c r="I31" s="47">
        <f t="shared" si="3"/>
        <v>1.0078607523863</v>
      </c>
      <c r="J31" s="11">
        <v>5</v>
      </c>
      <c r="K31" s="14">
        <v>662256</v>
      </c>
      <c r="L31" s="15">
        <v>173</v>
      </c>
      <c r="M31" s="15">
        <v>147</v>
      </c>
      <c r="N31" s="14">
        <v>3824</v>
      </c>
      <c r="O31" s="14">
        <v>4517</v>
      </c>
      <c r="P31" s="47">
        <f t="shared" si="0"/>
        <v>1.181223849372385</v>
      </c>
      <c r="Q31" s="11">
        <f t="shared" si="1"/>
        <v>11</v>
      </c>
      <c r="R31" s="14">
        <v>549720</v>
      </c>
      <c r="S31" s="15">
        <v>149</v>
      </c>
      <c r="T31" s="15">
        <v>136</v>
      </c>
      <c r="U31" s="14">
        <v>3701</v>
      </c>
      <c r="V31" s="14">
        <v>4045</v>
      </c>
      <c r="W31" s="47">
        <f t="shared" si="2"/>
        <v>1.0929478519319102</v>
      </c>
    </row>
    <row r="32" spans="1:23" s="4" customFormat="1" ht="14.25">
      <c r="A32" s="11">
        <v>26</v>
      </c>
      <c r="B32" s="42" t="s">
        <v>59</v>
      </c>
      <c r="C32" s="11">
        <v>1</v>
      </c>
      <c r="D32" s="14">
        <v>546480</v>
      </c>
      <c r="E32" s="15">
        <v>150</v>
      </c>
      <c r="F32" s="15">
        <v>134</v>
      </c>
      <c r="G32" s="14">
        <v>3643</v>
      </c>
      <c r="H32" s="14">
        <v>4078</v>
      </c>
      <c r="I32" s="47">
        <f t="shared" si="3"/>
        <v>1.1194070820752127</v>
      </c>
      <c r="J32" s="11">
        <v>0</v>
      </c>
      <c r="K32" s="14">
        <v>0</v>
      </c>
      <c r="L32" s="15">
        <v>0</v>
      </c>
      <c r="M32" s="15">
        <v>0</v>
      </c>
      <c r="N32" s="14">
        <v>0</v>
      </c>
      <c r="O32" s="14">
        <v>0</v>
      </c>
      <c r="P32" s="47">
        <v>0</v>
      </c>
      <c r="Q32" s="11">
        <f t="shared" si="1"/>
        <v>1</v>
      </c>
      <c r="R32" s="14">
        <v>546480</v>
      </c>
      <c r="S32" s="15">
        <v>150</v>
      </c>
      <c r="T32" s="15">
        <v>134</v>
      </c>
      <c r="U32" s="14">
        <f>SUM(R32/S32)</f>
        <v>3643.2</v>
      </c>
      <c r="V32" s="14">
        <f>SUM(R32/T32)</f>
        <v>4078.208955223881</v>
      </c>
      <c r="W32" s="47">
        <f t="shared" si="2"/>
        <v>1.119402985074627</v>
      </c>
    </row>
    <row r="33" spans="1:23" s="4" customFormat="1" ht="14.25">
      <c r="A33" s="11">
        <v>27</v>
      </c>
      <c r="B33" s="42" t="s">
        <v>60</v>
      </c>
      <c r="C33" s="11">
        <v>5</v>
      </c>
      <c r="D33" s="14">
        <v>562680</v>
      </c>
      <c r="E33" s="15">
        <v>146</v>
      </c>
      <c r="F33" s="15">
        <v>124</v>
      </c>
      <c r="G33" s="14">
        <v>3865</v>
      </c>
      <c r="H33" s="14">
        <v>4530</v>
      </c>
      <c r="I33" s="47">
        <f t="shared" si="3"/>
        <v>1.1720569210866754</v>
      </c>
      <c r="J33" s="11">
        <v>8</v>
      </c>
      <c r="K33" s="14">
        <v>536085</v>
      </c>
      <c r="L33" s="15">
        <v>155</v>
      </c>
      <c r="M33" s="15">
        <v>122</v>
      </c>
      <c r="N33" s="14">
        <v>3467</v>
      </c>
      <c r="O33" s="14">
        <v>4412</v>
      </c>
      <c r="P33" s="47">
        <f t="shared" si="0"/>
        <v>1.2725699451975772</v>
      </c>
      <c r="Q33" s="11">
        <f t="shared" si="1"/>
        <v>13</v>
      </c>
      <c r="R33" s="14">
        <v>546314</v>
      </c>
      <c r="S33" s="15">
        <v>151</v>
      </c>
      <c r="T33" s="15">
        <v>123</v>
      </c>
      <c r="U33" s="14">
        <v>3614</v>
      </c>
      <c r="V33" s="14">
        <v>4458</v>
      </c>
      <c r="W33" s="47">
        <f t="shared" si="2"/>
        <v>1.2335362479247372</v>
      </c>
    </row>
    <row r="34" spans="1:23" s="4" customFormat="1" ht="14.25">
      <c r="A34" s="11">
        <v>28</v>
      </c>
      <c r="B34" s="42" t="s">
        <v>61</v>
      </c>
      <c r="C34" s="11">
        <v>7</v>
      </c>
      <c r="D34" s="14">
        <v>522874</v>
      </c>
      <c r="E34" s="15">
        <v>132</v>
      </c>
      <c r="F34" s="15">
        <v>127</v>
      </c>
      <c r="G34" s="14">
        <v>3970</v>
      </c>
      <c r="H34" s="14">
        <v>4117</v>
      </c>
      <c r="I34" s="47">
        <f t="shared" si="3"/>
        <v>1.0370277078085641</v>
      </c>
      <c r="J34" s="11">
        <v>15</v>
      </c>
      <c r="K34" s="14">
        <v>547056</v>
      </c>
      <c r="L34" s="15">
        <v>137</v>
      </c>
      <c r="M34" s="15">
        <v>119</v>
      </c>
      <c r="N34" s="14">
        <v>4005</v>
      </c>
      <c r="O34" s="14">
        <v>4602</v>
      </c>
      <c r="P34" s="47">
        <f t="shared" si="0"/>
        <v>1.149063670411985</v>
      </c>
      <c r="Q34" s="11">
        <f t="shared" si="1"/>
        <v>22</v>
      </c>
      <c r="R34" s="14">
        <v>539362</v>
      </c>
      <c r="S34" s="15">
        <v>135</v>
      </c>
      <c r="T34" s="15">
        <v>121</v>
      </c>
      <c r="U34" s="14">
        <v>3994</v>
      </c>
      <c r="V34" s="14">
        <v>4441</v>
      </c>
      <c r="W34" s="47">
        <f t="shared" si="2"/>
        <v>1.111917876815223</v>
      </c>
    </row>
    <row r="35" spans="1:23" s="4" customFormat="1" ht="14.25">
      <c r="A35" s="11">
        <v>29</v>
      </c>
      <c r="B35" s="42" t="s">
        <v>62</v>
      </c>
      <c r="C35" s="11">
        <v>3</v>
      </c>
      <c r="D35" s="14">
        <v>579960</v>
      </c>
      <c r="E35" s="15">
        <v>153</v>
      </c>
      <c r="F35" s="15">
        <v>126</v>
      </c>
      <c r="G35" s="14">
        <v>3791</v>
      </c>
      <c r="H35" s="14">
        <v>4615</v>
      </c>
      <c r="I35" s="47">
        <f t="shared" si="3"/>
        <v>1.2173568979161171</v>
      </c>
      <c r="J35" s="11">
        <v>4</v>
      </c>
      <c r="K35" s="14">
        <v>500580</v>
      </c>
      <c r="L35" s="15">
        <v>146</v>
      </c>
      <c r="M35" s="15">
        <v>130</v>
      </c>
      <c r="N35" s="14">
        <v>3423</v>
      </c>
      <c r="O35" s="14">
        <v>3858</v>
      </c>
      <c r="P35" s="47">
        <f t="shared" si="0"/>
        <v>1.1270815074496057</v>
      </c>
      <c r="Q35" s="11">
        <f t="shared" si="1"/>
        <v>7</v>
      </c>
      <c r="R35" s="14">
        <v>534600</v>
      </c>
      <c r="S35" s="15">
        <v>149</v>
      </c>
      <c r="T35" s="15">
        <v>128</v>
      </c>
      <c r="U35" s="14">
        <v>3584</v>
      </c>
      <c r="V35" s="14">
        <v>4177</v>
      </c>
      <c r="W35" s="47">
        <f t="shared" si="2"/>
        <v>1.1654575892857142</v>
      </c>
    </row>
    <row r="36" spans="1:23" s="4" customFormat="1" ht="14.25">
      <c r="A36" s="11">
        <v>30</v>
      </c>
      <c r="B36" s="42" t="s">
        <v>63</v>
      </c>
      <c r="C36" s="11">
        <v>0</v>
      </c>
      <c r="D36" s="14">
        <v>0</v>
      </c>
      <c r="E36" s="15">
        <v>0</v>
      </c>
      <c r="F36" s="15">
        <v>0</v>
      </c>
      <c r="G36" s="14">
        <v>0</v>
      </c>
      <c r="H36" s="14">
        <v>0</v>
      </c>
      <c r="I36" s="47">
        <v>0</v>
      </c>
      <c r="J36" s="11">
        <v>1</v>
      </c>
      <c r="K36" s="14">
        <v>529200</v>
      </c>
      <c r="L36" s="15">
        <v>147</v>
      </c>
      <c r="M36" s="15">
        <v>135</v>
      </c>
      <c r="N36" s="14">
        <f>SUM(K36/L36)</f>
        <v>3600</v>
      </c>
      <c r="O36" s="14">
        <f>SUM(K36/M36)</f>
        <v>3920</v>
      </c>
      <c r="P36" s="47">
        <f t="shared" si="0"/>
        <v>1.0888888888888888</v>
      </c>
      <c r="Q36" s="11">
        <f t="shared" si="1"/>
        <v>1</v>
      </c>
      <c r="R36" s="14">
        <v>529200</v>
      </c>
      <c r="S36" s="15">
        <v>147</v>
      </c>
      <c r="T36" s="15">
        <v>135</v>
      </c>
      <c r="U36" s="14">
        <f>SUM(R36/S36)</f>
        <v>3600</v>
      </c>
      <c r="V36" s="14">
        <f>SUM(R36/T36)</f>
        <v>3920</v>
      </c>
      <c r="W36" s="47">
        <f t="shared" si="2"/>
        <v>1.0888888888888888</v>
      </c>
    </row>
    <row r="37" spans="1:23" s="4" customFormat="1" ht="14.25">
      <c r="A37" s="11">
        <v>31</v>
      </c>
      <c r="B37" s="42" t="s">
        <v>64</v>
      </c>
      <c r="C37" s="11">
        <v>0</v>
      </c>
      <c r="D37" s="14">
        <v>0</v>
      </c>
      <c r="E37" s="15">
        <v>0</v>
      </c>
      <c r="F37" s="15">
        <v>0</v>
      </c>
      <c r="G37" s="14">
        <v>0</v>
      </c>
      <c r="H37" s="14">
        <v>0</v>
      </c>
      <c r="I37" s="47">
        <v>0</v>
      </c>
      <c r="J37" s="11">
        <v>1</v>
      </c>
      <c r="K37" s="14">
        <v>529200</v>
      </c>
      <c r="L37" s="15">
        <v>163</v>
      </c>
      <c r="M37" s="15">
        <v>134</v>
      </c>
      <c r="N37" s="14">
        <f>SUM(K37/L37)</f>
        <v>3246.6257668711655</v>
      </c>
      <c r="O37" s="14">
        <f>SUM(K37/M37)</f>
        <v>3949.2537313432836</v>
      </c>
      <c r="P37" s="47">
        <f t="shared" si="0"/>
        <v>1.2164179104477613</v>
      </c>
      <c r="Q37" s="11">
        <f t="shared" si="1"/>
        <v>1</v>
      </c>
      <c r="R37" s="14">
        <v>529200</v>
      </c>
      <c r="S37" s="15">
        <v>163</v>
      </c>
      <c r="T37" s="15">
        <v>134</v>
      </c>
      <c r="U37" s="14">
        <v>3247</v>
      </c>
      <c r="V37" s="14">
        <f>SUM(R37/T37)</f>
        <v>3949.2537313432836</v>
      </c>
      <c r="W37" s="47">
        <f t="shared" si="2"/>
        <v>1.216277712147608</v>
      </c>
    </row>
    <row r="38" spans="1:23" s="4" customFormat="1" ht="14.25">
      <c r="A38" s="11">
        <v>32</v>
      </c>
      <c r="B38" s="42" t="s">
        <v>65</v>
      </c>
      <c r="C38" s="11">
        <v>0</v>
      </c>
      <c r="D38" s="14">
        <v>0</v>
      </c>
      <c r="E38" s="15">
        <v>0</v>
      </c>
      <c r="F38" s="15">
        <v>0</v>
      </c>
      <c r="G38" s="14">
        <v>0</v>
      </c>
      <c r="H38" s="14">
        <v>0</v>
      </c>
      <c r="I38" s="47">
        <v>0</v>
      </c>
      <c r="J38" s="11">
        <v>1</v>
      </c>
      <c r="K38" s="14">
        <v>520560</v>
      </c>
      <c r="L38" s="15">
        <v>144</v>
      </c>
      <c r="M38" s="15">
        <v>129</v>
      </c>
      <c r="N38" s="14">
        <f>SUM(K38/L38)</f>
        <v>3615</v>
      </c>
      <c r="O38" s="14">
        <f>SUM(K38/M38)</f>
        <v>4035.3488372093025</v>
      </c>
      <c r="P38" s="47">
        <f t="shared" si="0"/>
        <v>1.1162790697674418</v>
      </c>
      <c r="Q38" s="11">
        <f t="shared" si="1"/>
        <v>1</v>
      </c>
      <c r="R38" s="14">
        <v>520560</v>
      </c>
      <c r="S38" s="15">
        <v>144</v>
      </c>
      <c r="T38" s="15">
        <v>129</v>
      </c>
      <c r="U38" s="14">
        <f>SUM(R38/S38)</f>
        <v>3615</v>
      </c>
      <c r="V38" s="14">
        <f>SUM(R38/T38)</f>
        <v>4035.3488372093025</v>
      </c>
      <c r="W38" s="47">
        <f t="shared" si="2"/>
        <v>1.1162790697674418</v>
      </c>
    </row>
    <row r="39" spans="1:23" s="4" customFormat="1" ht="14.25">
      <c r="A39" s="11">
        <v>33</v>
      </c>
      <c r="B39" s="42" t="s">
        <v>66</v>
      </c>
      <c r="C39" s="11">
        <v>2</v>
      </c>
      <c r="D39" s="14">
        <v>515160</v>
      </c>
      <c r="E39" s="15">
        <v>132</v>
      </c>
      <c r="F39" s="15">
        <v>110</v>
      </c>
      <c r="G39" s="14">
        <v>3918</v>
      </c>
      <c r="H39" s="14">
        <v>4683</v>
      </c>
      <c r="I39" s="47">
        <f>SUM(H39/G39)</f>
        <v>1.1952526799387442</v>
      </c>
      <c r="J39" s="11">
        <v>0</v>
      </c>
      <c r="K39" s="14">
        <v>0</v>
      </c>
      <c r="L39" s="15">
        <v>0</v>
      </c>
      <c r="M39" s="15">
        <v>0</v>
      </c>
      <c r="N39" s="14">
        <v>0</v>
      </c>
      <c r="O39" s="14">
        <v>0</v>
      </c>
      <c r="P39" s="47">
        <v>0</v>
      </c>
      <c r="Q39" s="11">
        <f aca="true" t="shared" si="4" ref="Q39:Q54">SUM(C39,J39)</f>
        <v>2</v>
      </c>
      <c r="R39" s="14">
        <v>515160</v>
      </c>
      <c r="S39" s="15">
        <v>132</v>
      </c>
      <c r="T39" s="15">
        <v>110</v>
      </c>
      <c r="U39" s="14">
        <v>3918</v>
      </c>
      <c r="V39" s="14">
        <f>SUM(R39/T39)</f>
        <v>4683.272727272727</v>
      </c>
      <c r="W39" s="47">
        <f t="shared" si="2"/>
        <v>1.1953222887372963</v>
      </c>
    </row>
    <row r="40" spans="1:23" s="4" customFormat="1" ht="14.25">
      <c r="A40" s="11">
        <v>34</v>
      </c>
      <c r="B40" s="42" t="s">
        <v>67</v>
      </c>
      <c r="C40" s="11">
        <v>0</v>
      </c>
      <c r="D40" s="14">
        <v>0</v>
      </c>
      <c r="E40" s="15">
        <v>0</v>
      </c>
      <c r="F40" s="15">
        <v>0</v>
      </c>
      <c r="G40" s="14">
        <v>0</v>
      </c>
      <c r="H40" s="14">
        <v>0</v>
      </c>
      <c r="I40" s="47">
        <v>0</v>
      </c>
      <c r="J40" s="11">
        <v>2</v>
      </c>
      <c r="K40" s="14">
        <v>509760</v>
      </c>
      <c r="L40" s="15">
        <v>132</v>
      </c>
      <c r="M40" s="15">
        <v>124</v>
      </c>
      <c r="N40" s="14">
        <v>3862</v>
      </c>
      <c r="O40" s="14">
        <v>4128</v>
      </c>
      <c r="P40" s="47">
        <f t="shared" si="0"/>
        <v>1.0688762299326773</v>
      </c>
      <c r="Q40" s="11">
        <f t="shared" si="4"/>
        <v>2</v>
      </c>
      <c r="R40" s="14">
        <v>509760</v>
      </c>
      <c r="S40" s="15">
        <v>132</v>
      </c>
      <c r="T40" s="15">
        <v>124</v>
      </c>
      <c r="U40" s="14">
        <v>3862</v>
      </c>
      <c r="V40" s="14">
        <v>4128</v>
      </c>
      <c r="W40" s="47">
        <f t="shared" si="2"/>
        <v>1.0688762299326773</v>
      </c>
    </row>
    <row r="41" spans="1:23" s="4" customFormat="1" ht="14.25">
      <c r="A41" s="11">
        <v>35</v>
      </c>
      <c r="B41" s="42" t="s">
        <v>68</v>
      </c>
      <c r="C41" s="11">
        <v>1</v>
      </c>
      <c r="D41" s="14">
        <v>503280</v>
      </c>
      <c r="E41" s="15">
        <v>138</v>
      </c>
      <c r="F41" s="15">
        <v>125</v>
      </c>
      <c r="G41" s="14">
        <v>3647</v>
      </c>
      <c r="H41" s="14">
        <v>4026</v>
      </c>
      <c r="I41" s="47">
        <f>SUM(H41/G41)</f>
        <v>1.1039210309843708</v>
      </c>
      <c r="J41" s="11">
        <v>0</v>
      </c>
      <c r="K41" s="14">
        <v>0</v>
      </c>
      <c r="L41" s="15">
        <v>0</v>
      </c>
      <c r="M41" s="15">
        <v>0</v>
      </c>
      <c r="N41" s="14">
        <v>0</v>
      </c>
      <c r="O41" s="14">
        <v>0</v>
      </c>
      <c r="P41" s="47">
        <v>0</v>
      </c>
      <c r="Q41" s="11">
        <f t="shared" si="4"/>
        <v>1</v>
      </c>
      <c r="R41" s="14">
        <v>503200</v>
      </c>
      <c r="S41" s="15">
        <v>138</v>
      </c>
      <c r="T41" s="15">
        <v>125</v>
      </c>
      <c r="U41" s="14">
        <f>SUM(R41/S41)</f>
        <v>3646.376811594203</v>
      </c>
      <c r="V41" s="14">
        <f>SUM(R41/T41)</f>
        <v>4025.6</v>
      </c>
      <c r="W41" s="47">
        <f t="shared" si="2"/>
        <v>1.1039999999999999</v>
      </c>
    </row>
    <row r="42" spans="1:23" s="4" customFormat="1" ht="14.25">
      <c r="A42" s="11">
        <v>36</v>
      </c>
      <c r="B42" s="42" t="s">
        <v>69</v>
      </c>
      <c r="C42" s="11">
        <v>0</v>
      </c>
      <c r="D42" s="14">
        <v>0</v>
      </c>
      <c r="E42" s="15">
        <v>0</v>
      </c>
      <c r="F42" s="15">
        <v>0</v>
      </c>
      <c r="G42" s="14">
        <v>0</v>
      </c>
      <c r="H42" s="14">
        <v>0</v>
      </c>
      <c r="I42" s="47">
        <v>0</v>
      </c>
      <c r="J42" s="11">
        <v>1</v>
      </c>
      <c r="K42" s="14">
        <v>497880</v>
      </c>
      <c r="L42" s="15">
        <v>160</v>
      </c>
      <c r="M42" s="15">
        <v>135</v>
      </c>
      <c r="N42" s="14">
        <f>SUM(K42/L42)</f>
        <v>3111.75</v>
      </c>
      <c r="O42" s="14">
        <f>SUM(K42/M42)</f>
        <v>3688</v>
      </c>
      <c r="P42" s="47">
        <f t="shared" si="0"/>
        <v>1.1851851851851851</v>
      </c>
      <c r="Q42" s="11">
        <f t="shared" si="4"/>
        <v>1</v>
      </c>
      <c r="R42" s="14">
        <v>497880</v>
      </c>
      <c r="S42" s="15">
        <v>160</v>
      </c>
      <c r="T42" s="15">
        <v>135</v>
      </c>
      <c r="U42" s="14">
        <f>SUM(R42/S42)</f>
        <v>3111.75</v>
      </c>
      <c r="V42" s="14">
        <f>SUM(R42/T42)</f>
        <v>3688</v>
      </c>
      <c r="W42" s="47">
        <f t="shared" si="2"/>
        <v>1.1851851851851851</v>
      </c>
    </row>
    <row r="43" spans="1:23" s="4" customFormat="1" ht="14.25">
      <c r="A43" s="11">
        <v>37</v>
      </c>
      <c r="B43" s="42" t="s">
        <v>35</v>
      </c>
      <c r="C43" s="11">
        <v>0</v>
      </c>
      <c r="D43" s="14">
        <v>0</v>
      </c>
      <c r="E43" s="15">
        <v>0</v>
      </c>
      <c r="F43" s="15">
        <v>0</v>
      </c>
      <c r="G43" s="14">
        <v>0</v>
      </c>
      <c r="H43" s="14">
        <v>0</v>
      </c>
      <c r="I43" s="47">
        <v>0</v>
      </c>
      <c r="J43" s="11">
        <v>1</v>
      </c>
      <c r="K43" s="14">
        <v>493560</v>
      </c>
      <c r="L43" s="15">
        <v>123</v>
      </c>
      <c r="M43" s="15">
        <v>126</v>
      </c>
      <c r="N43" s="14">
        <f>SUM(K43/L43)</f>
        <v>4012.682926829268</v>
      </c>
      <c r="O43" s="14">
        <f>SUM(K43/M43)</f>
        <v>3917.1428571428573</v>
      </c>
      <c r="P43" s="47">
        <f t="shared" si="0"/>
        <v>0.9761904761904763</v>
      </c>
      <c r="Q43" s="11">
        <f t="shared" si="4"/>
        <v>1</v>
      </c>
      <c r="R43" s="14">
        <v>493560</v>
      </c>
      <c r="S43" s="15">
        <v>123</v>
      </c>
      <c r="T43" s="15">
        <v>126</v>
      </c>
      <c r="U43" s="14">
        <f>SUM(R43/S43)</f>
        <v>4012.682926829268</v>
      </c>
      <c r="V43" s="14">
        <f>SUM(R43/T43)</f>
        <v>3917.1428571428573</v>
      </c>
      <c r="W43" s="47">
        <f t="shared" si="2"/>
        <v>0.9761904761904763</v>
      </c>
    </row>
    <row r="44" spans="1:23" s="4" customFormat="1" ht="14.25">
      <c r="A44" s="11">
        <v>38</v>
      </c>
      <c r="B44" s="42" t="s">
        <v>70</v>
      </c>
      <c r="C44" s="11">
        <v>1</v>
      </c>
      <c r="D44" s="14">
        <v>487080</v>
      </c>
      <c r="E44" s="15">
        <v>147</v>
      </c>
      <c r="F44" s="15">
        <v>124</v>
      </c>
      <c r="G44" s="14">
        <v>3313</v>
      </c>
      <c r="H44" s="14">
        <v>3928</v>
      </c>
      <c r="I44" s="47">
        <f>SUM(H44/G44)</f>
        <v>1.185632357380018</v>
      </c>
      <c r="J44" s="11">
        <v>0</v>
      </c>
      <c r="K44" s="14">
        <v>0</v>
      </c>
      <c r="L44" s="15">
        <v>0</v>
      </c>
      <c r="M44" s="15">
        <v>0</v>
      </c>
      <c r="N44" s="14">
        <v>0</v>
      </c>
      <c r="O44" s="14">
        <v>0</v>
      </c>
      <c r="P44" s="47">
        <v>0</v>
      </c>
      <c r="Q44" s="11">
        <f t="shared" si="4"/>
        <v>1</v>
      </c>
      <c r="R44" s="14">
        <v>487080</v>
      </c>
      <c r="S44" s="15">
        <v>147</v>
      </c>
      <c r="T44" s="15">
        <v>124</v>
      </c>
      <c r="U44" s="14">
        <f>SUM(R44/S44)</f>
        <v>3313.469387755102</v>
      </c>
      <c r="V44" s="14">
        <f>SUM(R44/T44)</f>
        <v>3928.064516129032</v>
      </c>
      <c r="W44" s="47">
        <f t="shared" si="2"/>
        <v>1.1854838709677418</v>
      </c>
    </row>
    <row r="45" spans="1:23" s="4" customFormat="1" ht="14.25">
      <c r="A45" s="11">
        <v>39</v>
      </c>
      <c r="B45" s="42" t="s">
        <v>71</v>
      </c>
      <c r="C45" s="11">
        <v>5</v>
      </c>
      <c r="D45" s="14">
        <v>455544</v>
      </c>
      <c r="E45" s="15">
        <v>138</v>
      </c>
      <c r="F45" s="15">
        <v>120</v>
      </c>
      <c r="G45" s="14">
        <v>3296</v>
      </c>
      <c r="H45" s="14">
        <v>3803</v>
      </c>
      <c r="I45" s="47">
        <f>SUM(H45/G45)</f>
        <v>1.1538228155339805</v>
      </c>
      <c r="J45" s="11">
        <v>12</v>
      </c>
      <c r="K45" s="14">
        <v>494550</v>
      </c>
      <c r="L45" s="15">
        <v>160</v>
      </c>
      <c r="M45" s="15">
        <v>131</v>
      </c>
      <c r="N45" s="14">
        <v>3088</v>
      </c>
      <c r="O45" s="14">
        <v>3780</v>
      </c>
      <c r="P45" s="47">
        <f t="shared" si="0"/>
        <v>1.2240932642487046</v>
      </c>
      <c r="Q45" s="11">
        <f t="shared" si="4"/>
        <v>17</v>
      </c>
      <c r="R45" s="14">
        <v>483078</v>
      </c>
      <c r="S45" s="15">
        <v>154</v>
      </c>
      <c r="T45" s="15">
        <v>128</v>
      </c>
      <c r="U45" s="14">
        <v>3143</v>
      </c>
      <c r="V45" s="14">
        <v>3786</v>
      </c>
      <c r="W45" s="47">
        <f t="shared" si="2"/>
        <v>1.2045816099268216</v>
      </c>
    </row>
    <row r="46" spans="1:23" s="4" customFormat="1" ht="14.25">
      <c r="A46" s="11">
        <v>40</v>
      </c>
      <c r="B46" s="42" t="s">
        <v>72</v>
      </c>
      <c r="C46" s="11">
        <v>4</v>
      </c>
      <c r="D46" s="14">
        <v>441450</v>
      </c>
      <c r="E46" s="15">
        <v>136</v>
      </c>
      <c r="F46" s="15">
        <v>124</v>
      </c>
      <c r="G46" s="14">
        <v>3252</v>
      </c>
      <c r="H46" s="14">
        <v>3553</v>
      </c>
      <c r="I46" s="47">
        <f>SUM(H46/G46)</f>
        <v>1.0925584255842558</v>
      </c>
      <c r="J46" s="11">
        <v>2</v>
      </c>
      <c r="K46" s="14">
        <v>557280</v>
      </c>
      <c r="L46" s="15">
        <v>172</v>
      </c>
      <c r="M46" s="15">
        <v>128</v>
      </c>
      <c r="N46" s="14">
        <v>3249</v>
      </c>
      <c r="O46" s="14">
        <v>4371</v>
      </c>
      <c r="P46" s="47">
        <f t="shared" si="0"/>
        <v>1.34533702677747</v>
      </c>
      <c r="Q46" s="11">
        <f t="shared" si="4"/>
        <v>6</v>
      </c>
      <c r="R46" s="14">
        <v>480060</v>
      </c>
      <c r="S46" s="15">
        <v>148</v>
      </c>
      <c r="T46" s="15">
        <v>125</v>
      </c>
      <c r="U46" s="14">
        <v>3251</v>
      </c>
      <c r="V46" s="14">
        <v>3830</v>
      </c>
      <c r="W46" s="47">
        <f t="shared" si="2"/>
        <v>1.178099046447247</v>
      </c>
    </row>
    <row r="47" spans="1:23" s="4" customFormat="1" ht="14.25">
      <c r="A47" s="11">
        <v>41</v>
      </c>
      <c r="B47" s="42" t="s">
        <v>73</v>
      </c>
      <c r="C47" s="11">
        <v>1</v>
      </c>
      <c r="D47" s="14">
        <v>479520</v>
      </c>
      <c r="E47" s="15">
        <v>136</v>
      </c>
      <c r="F47" s="15">
        <v>118</v>
      </c>
      <c r="G47" s="14">
        <v>3526</v>
      </c>
      <c r="H47" s="14">
        <v>4064</v>
      </c>
      <c r="I47" s="47">
        <f>SUM(H47/G47)</f>
        <v>1.1525808281338628</v>
      </c>
      <c r="J47" s="11">
        <v>0</v>
      </c>
      <c r="K47" s="14">
        <v>0</v>
      </c>
      <c r="L47" s="15">
        <v>0</v>
      </c>
      <c r="M47" s="15">
        <v>0</v>
      </c>
      <c r="N47" s="14">
        <v>0</v>
      </c>
      <c r="O47" s="14">
        <v>0</v>
      </c>
      <c r="P47" s="47">
        <v>0</v>
      </c>
      <c r="Q47" s="11">
        <f t="shared" si="4"/>
        <v>1</v>
      </c>
      <c r="R47" s="14">
        <v>479520</v>
      </c>
      <c r="S47" s="15">
        <v>136</v>
      </c>
      <c r="T47" s="15">
        <v>118</v>
      </c>
      <c r="U47" s="14">
        <f>SUM(R47/S47)</f>
        <v>3525.8823529411766</v>
      </c>
      <c r="V47" s="14">
        <f>SUM(R47/T47)</f>
        <v>4063.728813559322</v>
      </c>
      <c r="W47" s="47">
        <f>SUM(V47/U47)</f>
        <v>1.152542372881356</v>
      </c>
    </row>
    <row r="48" spans="1:23" s="4" customFormat="1" ht="14.25">
      <c r="A48" s="11">
        <v>42</v>
      </c>
      <c r="B48" s="42" t="s">
        <v>74</v>
      </c>
      <c r="C48" s="11">
        <v>0</v>
      </c>
      <c r="D48" s="14">
        <v>0</v>
      </c>
      <c r="E48" s="15">
        <v>0</v>
      </c>
      <c r="F48" s="15">
        <v>0</v>
      </c>
      <c r="G48" s="14">
        <v>0</v>
      </c>
      <c r="H48" s="14">
        <v>0</v>
      </c>
      <c r="I48" s="47">
        <v>0</v>
      </c>
      <c r="J48" s="11">
        <v>1</v>
      </c>
      <c r="K48" s="14">
        <v>477360</v>
      </c>
      <c r="L48" s="15">
        <v>125</v>
      </c>
      <c r="M48" s="15">
        <v>119</v>
      </c>
      <c r="N48" s="14">
        <f>SUM(K48/L48)</f>
        <v>3818.88</v>
      </c>
      <c r="O48" s="14">
        <f>SUM(K48/M48)</f>
        <v>4011.4285714285716</v>
      </c>
      <c r="P48" s="47">
        <f>SUM(O48/N48)</f>
        <v>1.050420168067227</v>
      </c>
      <c r="Q48" s="11">
        <f t="shared" si="4"/>
        <v>1</v>
      </c>
      <c r="R48" s="14">
        <v>477360</v>
      </c>
      <c r="S48" s="15">
        <v>125</v>
      </c>
      <c r="T48" s="15">
        <v>119</v>
      </c>
      <c r="U48" s="14">
        <f>SUM(R48/S48)</f>
        <v>3818.88</v>
      </c>
      <c r="V48" s="14">
        <f>SUM(R48/T48)</f>
        <v>4011.4285714285716</v>
      </c>
      <c r="W48" s="47">
        <f>SUM(V48/U48)</f>
        <v>1.050420168067227</v>
      </c>
    </row>
    <row r="49" spans="1:23" s="4" customFormat="1" ht="14.25">
      <c r="A49" s="11">
        <v>43</v>
      </c>
      <c r="B49" s="42" t="s">
        <v>75</v>
      </c>
      <c r="C49" s="11">
        <v>3</v>
      </c>
      <c r="D49" s="14">
        <v>465840</v>
      </c>
      <c r="E49" s="15">
        <v>133</v>
      </c>
      <c r="F49" s="15">
        <v>131</v>
      </c>
      <c r="G49" s="14">
        <v>3511</v>
      </c>
      <c r="H49" s="14">
        <v>3565</v>
      </c>
      <c r="I49" s="47">
        <f>SUM(H49/G49)</f>
        <v>1.0153802335516946</v>
      </c>
      <c r="J49" s="11">
        <v>0</v>
      </c>
      <c r="K49" s="14">
        <v>0</v>
      </c>
      <c r="L49" s="15">
        <v>0</v>
      </c>
      <c r="M49" s="15">
        <v>0</v>
      </c>
      <c r="N49" s="14">
        <v>0</v>
      </c>
      <c r="O49" s="14">
        <v>0</v>
      </c>
      <c r="P49" s="47">
        <v>0</v>
      </c>
      <c r="Q49" s="11">
        <f t="shared" si="4"/>
        <v>3</v>
      </c>
      <c r="R49" s="14">
        <v>465840</v>
      </c>
      <c r="S49" s="15">
        <v>133</v>
      </c>
      <c r="T49" s="15">
        <v>131</v>
      </c>
      <c r="U49" s="14">
        <v>3511</v>
      </c>
      <c r="V49" s="14">
        <v>3565</v>
      </c>
      <c r="W49" s="47">
        <f>SUM(V49/U49)</f>
        <v>1.0153802335516946</v>
      </c>
    </row>
    <row r="50" spans="1:23" s="4" customFormat="1" ht="14.25">
      <c r="A50" s="11">
        <v>44</v>
      </c>
      <c r="B50" s="42" t="s">
        <v>76</v>
      </c>
      <c r="C50" s="11">
        <v>15</v>
      </c>
      <c r="D50" s="14">
        <v>381816</v>
      </c>
      <c r="E50" s="15">
        <v>126</v>
      </c>
      <c r="F50" s="15">
        <v>125</v>
      </c>
      <c r="G50" s="14">
        <v>3042</v>
      </c>
      <c r="H50" s="14">
        <v>3046</v>
      </c>
      <c r="I50" s="47">
        <f>SUM(H50/G50)</f>
        <v>1.0013149243918475</v>
      </c>
      <c r="J50" s="11">
        <v>19</v>
      </c>
      <c r="K50" s="14">
        <v>525903</v>
      </c>
      <c r="L50" s="15">
        <v>152</v>
      </c>
      <c r="M50" s="15">
        <v>132</v>
      </c>
      <c r="N50" s="14">
        <v>3449</v>
      </c>
      <c r="O50" s="14">
        <v>3998</v>
      </c>
      <c r="P50" s="47">
        <f>SUM(O50/N50)</f>
        <v>1.1591765729196868</v>
      </c>
      <c r="Q50" s="11">
        <f t="shared" si="4"/>
        <v>34</v>
      </c>
      <c r="R50" s="14">
        <v>462335</v>
      </c>
      <c r="S50" s="15">
        <v>141</v>
      </c>
      <c r="T50" s="15">
        <v>129</v>
      </c>
      <c r="U50" s="14">
        <v>3289</v>
      </c>
      <c r="V50" s="14">
        <v>3590</v>
      </c>
      <c r="W50" s="47">
        <f>SUM(V50/U50)</f>
        <v>1.0915171784737001</v>
      </c>
    </row>
    <row r="51" spans="1:23" s="4" customFormat="1" ht="14.25">
      <c r="A51" s="11">
        <v>45</v>
      </c>
      <c r="B51" s="42" t="s">
        <v>77</v>
      </c>
      <c r="C51" s="11">
        <v>1</v>
      </c>
      <c r="D51" s="14">
        <v>450360</v>
      </c>
      <c r="E51" s="15">
        <v>112</v>
      </c>
      <c r="F51" s="15">
        <v>118</v>
      </c>
      <c r="G51" s="14">
        <v>4021</v>
      </c>
      <c r="H51" s="14">
        <v>3817</v>
      </c>
      <c r="I51" s="47">
        <f>SUM(H51/G51)</f>
        <v>0.9492663516538175</v>
      </c>
      <c r="J51" s="11">
        <v>0</v>
      </c>
      <c r="K51" s="14">
        <v>0</v>
      </c>
      <c r="L51" s="15">
        <v>0</v>
      </c>
      <c r="M51" s="15">
        <v>0</v>
      </c>
      <c r="N51" s="14">
        <v>0</v>
      </c>
      <c r="O51" s="14">
        <v>0</v>
      </c>
      <c r="P51" s="47">
        <v>0</v>
      </c>
      <c r="Q51" s="11">
        <f t="shared" si="4"/>
        <v>1</v>
      </c>
      <c r="R51" s="14">
        <v>450360</v>
      </c>
      <c r="S51" s="15">
        <v>112</v>
      </c>
      <c r="T51" s="15">
        <v>118</v>
      </c>
      <c r="U51" s="14">
        <f>SUM(R51/S51)</f>
        <v>4021.0714285714284</v>
      </c>
      <c r="V51" s="14">
        <f>SUM(R51/T51)</f>
        <v>3816.6101694915255</v>
      </c>
      <c r="W51" s="47">
        <f>SUM(V51/U51)</f>
        <v>0.9491525423728814</v>
      </c>
    </row>
    <row r="52" spans="1:23" s="4" customFormat="1" ht="14.25">
      <c r="A52" s="11">
        <v>46</v>
      </c>
      <c r="B52" s="42" t="s">
        <v>78</v>
      </c>
      <c r="C52" s="11">
        <v>3</v>
      </c>
      <c r="D52" s="14">
        <v>414720</v>
      </c>
      <c r="E52" s="15">
        <v>121</v>
      </c>
      <c r="F52" s="15">
        <v>125</v>
      </c>
      <c r="G52" s="14">
        <v>3427</v>
      </c>
      <c r="H52" s="14">
        <v>3309</v>
      </c>
      <c r="I52" s="47">
        <f>SUM(H52/G52)</f>
        <v>0.9655675517945725</v>
      </c>
      <c r="J52" s="11">
        <v>4</v>
      </c>
      <c r="K52" s="14">
        <v>452520</v>
      </c>
      <c r="L52" s="15">
        <v>128</v>
      </c>
      <c r="M52" s="15">
        <v>124</v>
      </c>
      <c r="N52" s="14">
        <v>3535</v>
      </c>
      <c r="O52" s="14">
        <v>3657</v>
      </c>
      <c r="P52" s="47">
        <f t="shared" si="0"/>
        <v>1.0345120226308344</v>
      </c>
      <c r="Q52" s="11">
        <f t="shared" si="4"/>
        <v>7</v>
      </c>
      <c r="R52" s="14">
        <v>436320</v>
      </c>
      <c r="S52" s="15">
        <v>125</v>
      </c>
      <c r="T52" s="15">
        <v>124</v>
      </c>
      <c r="U52" s="14">
        <v>3491</v>
      </c>
      <c r="V52" s="14">
        <v>3507</v>
      </c>
      <c r="W52" s="47">
        <f t="shared" si="2"/>
        <v>1.0045832139788027</v>
      </c>
    </row>
    <row r="53" spans="1:23" s="4" customFormat="1" ht="14.25">
      <c r="A53" s="11">
        <v>47</v>
      </c>
      <c r="B53" s="42" t="s">
        <v>79</v>
      </c>
      <c r="C53" s="11">
        <v>1</v>
      </c>
      <c r="D53" s="14">
        <v>436320</v>
      </c>
      <c r="E53" s="15">
        <v>156</v>
      </c>
      <c r="F53" s="15">
        <v>122</v>
      </c>
      <c r="G53" s="14">
        <v>2797</v>
      </c>
      <c r="H53" s="14">
        <v>3576</v>
      </c>
      <c r="I53" s="47">
        <f>SUM(H53/G53)</f>
        <v>1.2785126921701824</v>
      </c>
      <c r="J53" s="11">
        <v>0</v>
      </c>
      <c r="K53" s="14">
        <v>0</v>
      </c>
      <c r="L53" s="15">
        <v>0</v>
      </c>
      <c r="M53" s="15">
        <v>0</v>
      </c>
      <c r="N53" s="14">
        <v>0</v>
      </c>
      <c r="O53" s="14">
        <v>0</v>
      </c>
      <c r="P53" s="47">
        <v>0</v>
      </c>
      <c r="Q53" s="11">
        <f t="shared" si="4"/>
        <v>1</v>
      </c>
      <c r="R53" s="14">
        <v>436320</v>
      </c>
      <c r="S53" s="15">
        <v>156</v>
      </c>
      <c r="T53" s="15">
        <v>122</v>
      </c>
      <c r="U53" s="14">
        <f>SUM(R53/S53)</f>
        <v>2796.923076923077</v>
      </c>
      <c r="V53" s="14">
        <f>SUM(R53/T53)</f>
        <v>3576.3934426229507</v>
      </c>
      <c r="W53" s="47">
        <f t="shared" si="2"/>
        <v>1.2786885245901638</v>
      </c>
    </row>
    <row r="54" spans="1:23" s="4" customFormat="1" ht="14.25">
      <c r="A54" s="11">
        <v>48</v>
      </c>
      <c r="B54" s="42" t="s">
        <v>80</v>
      </c>
      <c r="C54" s="11">
        <v>0</v>
      </c>
      <c r="D54" s="14">
        <v>0</v>
      </c>
      <c r="E54" s="15">
        <v>0</v>
      </c>
      <c r="F54" s="15">
        <v>0</v>
      </c>
      <c r="G54" s="14">
        <v>0</v>
      </c>
      <c r="H54" s="14">
        <v>0</v>
      </c>
      <c r="I54" s="47">
        <v>0</v>
      </c>
      <c r="J54" s="11">
        <v>1</v>
      </c>
      <c r="K54" s="14">
        <v>433080</v>
      </c>
      <c r="L54" s="15">
        <v>270</v>
      </c>
      <c r="M54" s="15">
        <v>248</v>
      </c>
      <c r="N54" s="14">
        <v>1604</v>
      </c>
      <c r="O54" s="14">
        <f>SUM(K54/M54)</f>
        <v>1746.2903225806451</v>
      </c>
      <c r="P54" s="47">
        <f t="shared" si="0"/>
        <v>1.0887096774193548</v>
      </c>
      <c r="Q54" s="11">
        <f t="shared" si="4"/>
        <v>1</v>
      </c>
      <c r="R54" s="14">
        <v>433080</v>
      </c>
      <c r="S54" s="15">
        <v>270</v>
      </c>
      <c r="T54" s="15">
        <v>248</v>
      </c>
      <c r="U54" s="14">
        <f>SUM(R54/S54)</f>
        <v>1604</v>
      </c>
      <c r="V54" s="14">
        <f>SUM(R54/T54)</f>
        <v>1746.2903225806451</v>
      </c>
      <c r="W54" s="47">
        <f t="shared" si="2"/>
        <v>1.0887096774193548</v>
      </c>
    </row>
    <row r="55" spans="1:23" s="4" customFormat="1" ht="15" thickBot="1">
      <c r="A55" s="54" t="s">
        <v>14</v>
      </c>
      <c r="B55" s="55"/>
      <c r="C55" s="16">
        <f>SUM(C7:C54)</f>
        <v>111</v>
      </c>
      <c r="D55" s="17">
        <v>505041</v>
      </c>
      <c r="E55" s="18">
        <v>135</v>
      </c>
      <c r="F55" s="18">
        <v>125</v>
      </c>
      <c r="G55" s="17">
        <v>3744</v>
      </c>
      <c r="H55" s="17">
        <v>4030</v>
      </c>
      <c r="I55" s="22" t="s">
        <v>81</v>
      </c>
      <c r="J55" s="16">
        <f>SUM(J7:J54)</f>
        <v>188</v>
      </c>
      <c r="K55" s="17">
        <v>588054</v>
      </c>
      <c r="L55" s="18">
        <v>166</v>
      </c>
      <c r="M55" s="18">
        <v>137</v>
      </c>
      <c r="N55" s="17">
        <v>3538</v>
      </c>
      <c r="O55" s="17">
        <v>4280</v>
      </c>
      <c r="P55" s="22" t="s">
        <v>82</v>
      </c>
      <c r="Q55" s="16">
        <f>SUM(Q7:Q54)</f>
        <v>299</v>
      </c>
      <c r="R55" s="17">
        <v>557237</v>
      </c>
      <c r="S55" s="18">
        <v>155</v>
      </c>
      <c r="T55" s="18">
        <v>133</v>
      </c>
      <c r="U55" s="17">
        <v>3604</v>
      </c>
      <c r="V55" s="17">
        <v>4192</v>
      </c>
      <c r="W55" s="22" t="s">
        <v>83</v>
      </c>
    </row>
    <row r="56" ht="15" thickTop="1">
      <c r="E56" s="48"/>
    </row>
  </sheetData>
  <sheetProtection/>
  <mergeCells count="8">
    <mergeCell ref="Q5:W5"/>
    <mergeCell ref="A1:W1"/>
    <mergeCell ref="P3:W3"/>
    <mergeCell ref="A55:B55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39" sqref="A39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60" t="s">
        <v>16</v>
      </c>
      <c r="B1" s="60"/>
      <c r="C1" s="60"/>
      <c r="D1" s="60"/>
      <c r="E1" s="60"/>
      <c r="F1" s="60"/>
      <c r="G1" s="60"/>
      <c r="H1" s="60"/>
      <c r="I1" s="60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6" ht="14.25">
      <c r="A3" s="1" t="s">
        <v>1</v>
      </c>
      <c r="B3" s="61" t="s">
        <v>37</v>
      </c>
      <c r="C3" s="61"/>
      <c r="D3" s="61"/>
      <c r="E3" s="1"/>
      <c r="F3" s="1"/>
    </row>
    <row r="4" spans="1:9" ht="14.25">
      <c r="A4" s="1" t="s">
        <v>17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18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19</v>
      </c>
      <c r="B7" s="28" t="s">
        <v>20</v>
      </c>
      <c r="C7" s="29" t="s">
        <v>21</v>
      </c>
      <c r="D7" s="30" t="s">
        <v>22</v>
      </c>
      <c r="E7" s="31" t="s">
        <v>23</v>
      </c>
      <c r="F7" s="31" t="s">
        <v>24</v>
      </c>
      <c r="G7" s="32" t="s">
        <v>25</v>
      </c>
      <c r="H7" s="32" t="s">
        <v>26</v>
      </c>
      <c r="I7" s="33" t="s">
        <v>27</v>
      </c>
    </row>
    <row r="8" spans="1:9" ht="15" thickTop="1">
      <c r="A8" s="10">
        <v>1</v>
      </c>
      <c r="B8" s="43" t="s">
        <v>32</v>
      </c>
      <c r="C8" s="34">
        <v>1</v>
      </c>
      <c r="D8" s="12">
        <v>827280</v>
      </c>
      <c r="E8" s="13">
        <v>177</v>
      </c>
      <c r="F8" s="13">
        <v>139</v>
      </c>
      <c r="G8" s="12">
        <v>4674</v>
      </c>
      <c r="H8" s="12">
        <v>5952</v>
      </c>
      <c r="I8" s="46">
        <f>SUM(H8/G8)</f>
        <v>1.2734274711168165</v>
      </c>
    </row>
    <row r="9" spans="1:9" ht="14.25">
      <c r="A9" s="11">
        <v>2</v>
      </c>
      <c r="B9" s="44" t="s">
        <v>46</v>
      </c>
      <c r="C9" s="35">
        <v>2</v>
      </c>
      <c r="D9" s="14">
        <v>660420</v>
      </c>
      <c r="E9" s="15">
        <v>158</v>
      </c>
      <c r="F9" s="15">
        <v>120</v>
      </c>
      <c r="G9" s="14">
        <v>4180</v>
      </c>
      <c r="H9" s="14">
        <v>5527</v>
      </c>
      <c r="I9" s="47">
        <v>1.32</v>
      </c>
    </row>
    <row r="10" spans="1:9" ht="14.25">
      <c r="A10" s="11">
        <v>3</v>
      </c>
      <c r="B10" s="44" t="s">
        <v>49</v>
      </c>
      <c r="C10" s="35">
        <v>11</v>
      </c>
      <c r="D10" s="14">
        <v>631015</v>
      </c>
      <c r="E10" s="15">
        <v>140</v>
      </c>
      <c r="F10" s="15">
        <v>127</v>
      </c>
      <c r="G10" s="14">
        <v>4510</v>
      </c>
      <c r="H10" s="14">
        <v>4972</v>
      </c>
      <c r="I10" s="47">
        <v>0</v>
      </c>
    </row>
    <row r="11" spans="1:9" ht="14.25">
      <c r="A11" s="11">
        <v>4</v>
      </c>
      <c r="B11" s="44" t="s">
        <v>42</v>
      </c>
      <c r="C11" s="35">
        <v>1</v>
      </c>
      <c r="D11" s="14">
        <v>605880</v>
      </c>
      <c r="E11" s="15">
        <v>151</v>
      </c>
      <c r="F11" s="15">
        <v>124</v>
      </c>
      <c r="G11" s="14">
        <v>4012</v>
      </c>
      <c r="H11" s="14">
        <v>4886</v>
      </c>
      <c r="I11" s="47">
        <v>0</v>
      </c>
    </row>
    <row r="12" spans="1:9" ht="14.25">
      <c r="A12" s="11">
        <v>5</v>
      </c>
      <c r="B12" s="44" t="s">
        <v>62</v>
      </c>
      <c r="C12" s="35">
        <v>3</v>
      </c>
      <c r="D12" s="14">
        <v>579960</v>
      </c>
      <c r="E12" s="15">
        <v>153</v>
      </c>
      <c r="F12" s="15">
        <v>126</v>
      </c>
      <c r="G12" s="14">
        <v>3791</v>
      </c>
      <c r="H12" s="14">
        <v>4615</v>
      </c>
      <c r="I12" s="47">
        <f>SUM(H12/G12)</f>
        <v>1.2173568979161171</v>
      </c>
    </row>
    <row r="13" spans="1:9" ht="14.25">
      <c r="A13" s="11">
        <v>6</v>
      </c>
      <c r="B13" s="44" t="s">
        <v>33</v>
      </c>
      <c r="C13" s="35">
        <v>5</v>
      </c>
      <c r="D13" s="14">
        <v>574128</v>
      </c>
      <c r="E13" s="15">
        <v>152</v>
      </c>
      <c r="F13" s="15">
        <v>123</v>
      </c>
      <c r="G13" s="14">
        <v>3767</v>
      </c>
      <c r="H13" s="14">
        <v>4675</v>
      </c>
      <c r="I13" s="47">
        <f>SUM(H13/G13)</f>
        <v>1.2410406158747014</v>
      </c>
    </row>
    <row r="14" spans="1:9" ht="14.25">
      <c r="A14" s="11">
        <v>7</v>
      </c>
      <c r="B14" s="45" t="s">
        <v>31</v>
      </c>
      <c r="C14" s="36">
        <v>2</v>
      </c>
      <c r="D14" s="37">
        <v>567000</v>
      </c>
      <c r="E14" s="38">
        <v>134</v>
      </c>
      <c r="F14" s="38">
        <v>132</v>
      </c>
      <c r="G14" s="37">
        <v>4231</v>
      </c>
      <c r="H14" s="37">
        <v>4312</v>
      </c>
      <c r="I14" s="62">
        <f>SUM(H14/G14)</f>
        <v>1.0191444103048926</v>
      </c>
    </row>
    <row r="15" spans="1:9" ht="14.25">
      <c r="A15" s="11">
        <v>8</v>
      </c>
      <c r="B15" s="44" t="s">
        <v>60</v>
      </c>
      <c r="C15" s="35">
        <v>5</v>
      </c>
      <c r="D15" s="14">
        <v>562680</v>
      </c>
      <c r="E15" s="15">
        <v>146</v>
      </c>
      <c r="F15" s="15">
        <v>124</v>
      </c>
      <c r="G15" s="14">
        <v>3865</v>
      </c>
      <c r="H15" s="14">
        <v>4530</v>
      </c>
      <c r="I15" s="47">
        <f>SUM(H15/G15)</f>
        <v>1.1720569210866754</v>
      </c>
    </row>
    <row r="16" spans="1:9" ht="14.25">
      <c r="A16" s="11">
        <v>9</v>
      </c>
      <c r="B16" s="44" t="s">
        <v>40</v>
      </c>
      <c r="C16" s="35">
        <v>7</v>
      </c>
      <c r="D16" s="14">
        <v>552806</v>
      </c>
      <c r="E16" s="15">
        <v>135</v>
      </c>
      <c r="F16" s="15">
        <v>134</v>
      </c>
      <c r="G16" s="14">
        <v>4099</v>
      </c>
      <c r="H16" s="14">
        <v>4125</v>
      </c>
      <c r="I16" s="47">
        <f>SUM(H16/G16)</f>
        <v>1.0063430104903635</v>
      </c>
    </row>
    <row r="17" spans="1:9" ht="14.25">
      <c r="A17" s="11">
        <v>10</v>
      </c>
      <c r="B17" s="45" t="s">
        <v>59</v>
      </c>
      <c r="C17" s="36">
        <v>1</v>
      </c>
      <c r="D17" s="37">
        <v>546480</v>
      </c>
      <c r="E17" s="38">
        <v>150</v>
      </c>
      <c r="F17" s="38">
        <v>134</v>
      </c>
      <c r="G17" s="37">
        <v>3643</v>
      </c>
      <c r="H17" s="37">
        <v>4078</v>
      </c>
      <c r="I17" s="62">
        <f>SUM(H17/G17)</f>
        <v>1.1194070820752127</v>
      </c>
    </row>
    <row r="18" spans="1:9" ht="14.25">
      <c r="A18" s="11">
        <v>11</v>
      </c>
      <c r="B18" s="44" t="s">
        <v>61</v>
      </c>
      <c r="C18" s="35">
        <v>7</v>
      </c>
      <c r="D18" s="14">
        <v>522874</v>
      </c>
      <c r="E18" s="15">
        <v>132</v>
      </c>
      <c r="F18" s="15">
        <v>127</v>
      </c>
      <c r="G18" s="14">
        <v>3970</v>
      </c>
      <c r="H18" s="14">
        <v>4117</v>
      </c>
      <c r="I18" s="47">
        <f>SUM(H18/G18)</f>
        <v>1.0370277078085641</v>
      </c>
    </row>
    <row r="19" spans="1:9" ht="14.25">
      <c r="A19" s="11">
        <v>12</v>
      </c>
      <c r="B19" s="44" t="s">
        <v>55</v>
      </c>
      <c r="C19" s="35">
        <v>4</v>
      </c>
      <c r="D19" s="14">
        <v>521640</v>
      </c>
      <c r="E19" s="15">
        <v>126</v>
      </c>
      <c r="F19" s="15">
        <v>126</v>
      </c>
      <c r="G19" s="14">
        <v>4132</v>
      </c>
      <c r="H19" s="14">
        <v>4156</v>
      </c>
      <c r="I19" s="47">
        <f>SUM(H19/G19)</f>
        <v>1.0058083252662149</v>
      </c>
    </row>
    <row r="20" spans="1:9" ht="14.25">
      <c r="A20" s="11">
        <v>13</v>
      </c>
      <c r="B20" s="44" t="s">
        <v>34</v>
      </c>
      <c r="C20" s="35">
        <v>1</v>
      </c>
      <c r="D20" s="14">
        <v>520560</v>
      </c>
      <c r="E20" s="15">
        <v>132</v>
      </c>
      <c r="F20" s="15">
        <v>125</v>
      </c>
      <c r="G20" s="14">
        <v>3944</v>
      </c>
      <c r="H20" s="14">
        <v>4164</v>
      </c>
      <c r="I20" s="47">
        <f>SUM(H20/G20)</f>
        <v>1.0557809330628802</v>
      </c>
    </row>
    <row r="21" spans="1:9" ht="14.25">
      <c r="A21" s="11">
        <v>14</v>
      </c>
      <c r="B21" s="44" t="s">
        <v>66</v>
      </c>
      <c r="C21" s="35">
        <v>2</v>
      </c>
      <c r="D21" s="14">
        <v>515160</v>
      </c>
      <c r="E21" s="15">
        <v>132</v>
      </c>
      <c r="F21" s="15">
        <v>110</v>
      </c>
      <c r="G21" s="14">
        <v>3918</v>
      </c>
      <c r="H21" s="14">
        <v>4683</v>
      </c>
      <c r="I21" s="47">
        <f>SUM(H21/G21)</f>
        <v>1.1952526799387442</v>
      </c>
    </row>
    <row r="22" spans="1:9" ht="14.25">
      <c r="A22" s="11">
        <v>15</v>
      </c>
      <c r="B22" s="45" t="s">
        <v>68</v>
      </c>
      <c r="C22" s="36">
        <v>1</v>
      </c>
      <c r="D22" s="37">
        <v>503280</v>
      </c>
      <c r="E22" s="38">
        <v>138</v>
      </c>
      <c r="F22" s="38">
        <v>125</v>
      </c>
      <c r="G22" s="37">
        <v>3647</v>
      </c>
      <c r="H22" s="37">
        <v>4026</v>
      </c>
      <c r="I22" s="62">
        <f>SUM(H22/G22)</f>
        <v>1.1039210309843708</v>
      </c>
    </row>
    <row r="23" spans="1:9" ht="14.25">
      <c r="A23" s="11">
        <v>16</v>
      </c>
      <c r="B23" s="44" t="s">
        <v>44</v>
      </c>
      <c r="C23" s="35">
        <v>1</v>
      </c>
      <c r="D23" s="14">
        <v>495720</v>
      </c>
      <c r="E23" s="15">
        <v>150</v>
      </c>
      <c r="F23" s="15">
        <v>123</v>
      </c>
      <c r="G23" s="14">
        <v>3305</v>
      </c>
      <c r="H23" s="14">
        <v>4030</v>
      </c>
      <c r="I23" s="47">
        <v>0</v>
      </c>
    </row>
    <row r="24" spans="1:9" ht="14.25">
      <c r="A24" s="11">
        <v>17</v>
      </c>
      <c r="B24" s="44" t="s">
        <v>48</v>
      </c>
      <c r="C24" s="35">
        <v>10</v>
      </c>
      <c r="D24" s="14">
        <v>494100</v>
      </c>
      <c r="E24" s="15">
        <v>127</v>
      </c>
      <c r="F24" s="15">
        <v>123</v>
      </c>
      <c r="G24" s="14">
        <v>3891</v>
      </c>
      <c r="H24" s="14">
        <v>4033</v>
      </c>
      <c r="I24" s="47">
        <f>SUM(H24/G24)</f>
        <v>1.0364944744281677</v>
      </c>
    </row>
    <row r="25" spans="1:9" ht="14.25">
      <c r="A25" s="11">
        <v>18</v>
      </c>
      <c r="B25" s="44" t="s">
        <v>70</v>
      </c>
      <c r="C25" s="35">
        <v>1</v>
      </c>
      <c r="D25" s="14">
        <v>487080</v>
      </c>
      <c r="E25" s="15">
        <v>147</v>
      </c>
      <c r="F25" s="15">
        <v>124</v>
      </c>
      <c r="G25" s="14">
        <v>3313</v>
      </c>
      <c r="H25" s="14">
        <v>3928</v>
      </c>
      <c r="I25" s="47">
        <f>SUM(H25/G25)</f>
        <v>1.185632357380018</v>
      </c>
    </row>
    <row r="26" spans="1:9" ht="14.25">
      <c r="A26" s="11">
        <v>19</v>
      </c>
      <c r="B26" s="44" t="s">
        <v>73</v>
      </c>
      <c r="C26" s="35">
        <v>1</v>
      </c>
      <c r="D26" s="14">
        <v>479520</v>
      </c>
      <c r="E26" s="15">
        <v>136</v>
      </c>
      <c r="F26" s="15">
        <v>118</v>
      </c>
      <c r="G26" s="14">
        <v>3526</v>
      </c>
      <c r="H26" s="14">
        <v>4064</v>
      </c>
      <c r="I26" s="47">
        <f>SUM(H26/G26)</f>
        <v>1.1525808281338628</v>
      </c>
    </row>
    <row r="27" spans="1:9" ht="14.25">
      <c r="A27" s="11">
        <v>20</v>
      </c>
      <c r="B27" s="44" t="s">
        <v>75</v>
      </c>
      <c r="C27" s="35">
        <v>3</v>
      </c>
      <c r="D27" s="14">
        <v>465840</v>
      </c>
      <c r="E27" s="15">
        <v>133</v>
      </c>
      <c r="F27" s="15">
        <v>131</v>
      </c>
      <c r="G27" s="14">
        <v>3511</v>
      </c>
      <c r="H27" s="14">
        <v>3565</v>
      </c>
      <c r="I27" s="47">
        <f>SUM(H27/G27)</f>
        <v>1.0153802335516946</v>
      </c>
    </row>
    <row r="28" spans="1:9" ht="14.25">
      <c r="A28" s="11">
        <v>21</v>
      </c>
      <c r="B28" s="44" t="s">
        <v>58</v>
      </c>
      <c r="C28" s="35">
        <v>6</v>
      </c>
      <c r="D28" s="14">
        <v>455940</v>
      </c>
      <c r="E28" s="15">
        <v>128</v>
      </c>
      <c r="F28" s="15">
        <v>127</v>
      </c>
      <c r="G28" s="14">
        <v>3562</v>
      </c>
      <c r="H28" s="14">
        <v>3590</v>
      </c>
      <c r="I28" s="47">
        <f>SUM(H28/G28)</f>
        <v>1.0078607523863</v>
      </c>
    </row>
    <row r="29" spans="1:9" ht="14.25">
      <c r="A29" s="11">
        <v>22</v>
      </c>
      <c r="B29" s="44" t="s">
        <v>71</v>
      </c>
      <c r="C29" s="35">
        <v>5</v>
      </c>
      <c r="D29" s="14">
        <v>455544</v>
      </c>
      <c r="E29" s="15">
        <v>138</v>
      </c>
      <c r="F29" s="15">
        <v>120</v>
      </c>
      <c r="G29" s="14">
        <v>3296</v>
      </c>
      <c r="H29" s="14">
        <v>3803</v>
      </c>
      <c r="I29" s="47">
        <f>SUM(H29/G29)</f>
        <v>1.1538228155339805</v>
      </c>
    </row>
    <row r="30" spans="1:9" ht="14.25">
      <c r="A30" s="11">
        <v>23</v>
      </c>
      <c r="B30" s="44" t="s">
        <v>57</v>
      </c>
      <c r="C30" s="35">
        <v>6</v>
      </c>
      <c r="D30" s="14">
        <v>450900</v>
      </c>
      <c r="E30" s="15">
        <v>131</v>
      </c>
      <c r="F30" s="15">
        <v>123</v>
      </c>
      <c r="G30" s="14">
        <v>3438</v>
      </c>
      <c r="H30" s="14">
        <v>3681</v>
      </c>
      <c r="I30" s="47">
        <f>SUM(H30/G30)</f>
        <v>1.0706806282722514</v>
      </c>
    </row>
    <row r="31" spans="1:9" ht="14.25">
      <c r="A31" s="11">
        <v>24</v>
      </c>
      <c r="B31" s="44" t="s">
        <v>77</v>
      </c>
      <c r="C31" s="35">
        <v>1</v>
      </c>
      <c r="D31" s="14">
        <v>450360</v>
      </c>
      <c r="E31" s="15">
        <v>112</v>
      </c>
      <c r="F31" s="15">
        <v>118</v>
      </c>
      <c r="G31" s="14">
        <v>4021</v>
      </c>
      <c r="H31" s="14">
        <v>3817</v>
      </c>
      <c r="I31" s="47">
        <f>SUM(H31/G31)</f>
        <v>0.9492663516538175</v>
      </c>
    </row>
    <row r="32" spans="1:9" ht="14.25">
      <c r="A32" s="11">
        <v>25</v>
      </c>
      <c r="B32" s="44" t="s">
        <v>53</v>
      </c>
      <c r="C32" s="35">
        <v>1</v>
      </c>
      <c r="D32" s="14">
        <v>446040</v>
      </c>
      <c r="E32" s="15">
        <v>115</v>
      </c>
      <c r="F32" s="15">
        <v>134</v>
      </c>
      <c r="G32" s="14">
        <v>3879</v>
      </c>
      <c r="H32" s="14">
        <v>3329</v>
      </c>
      <c r="I32" s="47">
        <f>SUM(H32/G32)</f>
        <v>0.8582108790925497</v>
      </c>
    </row>
    <row r="33" spans="1:9" ht="14.25">
      <c r="A33" s="11">
        <v>26</v>
      </c>
      <c r="B33" s="44" t="s">
        <v>72</v>
      </c>
      <c r="C33" s="35">
        <v>4</v>
      </c>
      <c r="D33" s="14">
        <v>441450</v>
      </c>
      <c r="E33" s="15">
        <v>136</v>
      </c>
      <c r="F33" s="15">
        <v>124</v>
      </c>
      <c r="G33" s="14">
        <v>3252</v>
      </c>
      <c r="H33" s="14">
        <v>3553</v>
      </c>
      <c r="I33" s="47">
        <f>SUM(H33/G33)</f>
        <v>1.0925584255842558</v>
      </c>
    </row>
    <row r="34" spans="1:9" ht="14.25">
      <c r="A34" s="11">
        <v>27</v>
      </c>
      <c r="B34" s="44" t="s">
        <v>79</v>
      </c>
      <c r="C34" s="35">
        <v>1</v>
      </c>
      <c r="D34" s="14">
        <v>436320</v>
      </c>
      <c r="E34" s="15">
        <v>156</v>
      </c>
      <c r="F34" s="15">
        <v>122</v>
      </c>
      <c r="G34" s="14">
        <v>2797</v>
      </c>
      <c r="H34" s="14">
        <v>3576</v>
      </c>
      <c r="I34" s="47">
        <f>SUM(H34/G34)</f>
        <v>1.2785126921701824</v>
      </c>
    </row>
    <row r="35" spans="1:9" ht="14.25">
      <c r="A35" s="11">
        <v>28</v>
      </c>
      <c r="B35" s="44" t="s">
        <v>78</v>
      </c>
      <c r="C35" s="35">
        <v>3</v>
      </c>
      <c r="D35" s="14">
        <v>414720</v>
      </c>
      <c r="E35" s="15">
        <v>121</v>
      </c>
      <c r="F35" s="15">
        <v>125</v>
      </c>
      <c r="G35" s="14">
        <v>3427</v>
      </c>
      <c r="H35" s="14">
        <v>3309</v>
      </c>
      <c r="I35" s="47">
        <f>SUM(H35/G35)</f>
        <v>0.9655675517945725</v>
      </c>
    </row>
    <row r="36" spans="1:9" ht="14.25">
      <c r="A36" s="11">
        <v>29</v>
      </c>
      <c r="B36" s="44" t="s">
        <v>76</v>
      </c>
      <c r="C36" s="35">
        <v>15</v>
      </c>
      <c r="D36" s="14">
        <v>381816</v>
      </c>
      <c r="E36" s="15">
        <v>126</v>
      </c>
      <c r="F36" s="15">
        <v>125</v>
      </c>
      <c r="G36" s="14">
        <v>3042</v>
      </c>
      <c r="H36" s="14">
        <v>3046</v>
      </c>
      <c r="I36" s="47">
        <f>SUM(H36/G36)</f>
        <v>1.0013149243918475</v>
      </c>
    </row>
    <row r="37" spans="1:9" ht="14.25">
      <c r="A37" s="11"/>
      <c r="B37" s="44"/>
      <c r="C37" s="35"/>
      <c r="D37" s="14"/>
      <c r="E37" s="15"/>
      <c r="F37" s="15"/>
      <c r="G37" s="14"/>
      <c r="H37" s="14"/>
      <c r="I37" s="47"/>
    </row>
    <row r="38" spans="1:9" ht="15" thickBot="1">
      <c r="A38" s="16"/>
      <c r="B38" s="39" t="s">
        <v>30</v>
      </c>
      <c r="C38" s="40">
        <f>SUM(C8:C37)</f>
        <v>111</v>
      </c>
      <c r="D38" s="17">
        <v>505041</v>
      </c>
      <c r="E38" s="18">
        <v>135</v>
      </c>
      <c r="F38" s="18">
        <v>125</v>
      </c>
      <c r="G38" s="17">
        <v>3744</v>
      </c>
      <c r="H38" s="17">
        <v>4030</v>
      </c>
      <c r="I38" s="22" t="s">
        <v>81</v>
      </c>
    </row>
    <row r="39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50" sqref="A50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60" t="s">
        <v>16</v>
      </c>
      <c r="B1" s="60"/>
      <c r="C1" s="60"/>
      <c r="D1" s="60"/>
      <c r="E1" s="60"/>
      <c r="F1" s="60"/>
      <c r="G1" s="60"/>
      <c r="H1" s="60"/>
      <c r="I1" s="60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9" ht="14.25">
      <c r="A3" s="1" t="s">
        <v>1</v>
      </c>
      <c r="B3" s="61" t="s">
        <v>37</v>
      </c>
      <c r="C3" s="61"/>
      <c r="D3" s="61"/>
      <c r="E3" s="1"/>
      <c r="F3" s="1"/>
      <c r="G3" s="4"/>
      <c r="H3" s="4"/>
      <c r="I3" s="4"/>
    </row>
    <row r="4" spans="1:9" ht="14.25">
      <c r="A4" s="1" t="s">
        <v>28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18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19</v>
      </c>
      <c r="B7" s="28" t="s">
        <v>20</v>
      </c>
      <c r="C7" s="29" t="s">
        <v>21</v>
      </c>
      <c r="D7" s="30" t="s">
        <v>22</v>
      </c>
      <c r="E7" s="31" t="s">
        <v>23</v>
      </c>
      <c r="F7" s="31" t="s">
        <v>24</v>
      </c>
      <c r="G7" s="32" t="s">
        <v>25</v>
      </c>
      <c r="H7" s="32" t="s">
        <v>26</v>
      </c>
      <c r="I7" s="33" t="s">
        <v>27</v>
      </c>
    </row>
    <row r="8" spans="1:9" ht="15" thickTop="1">
      <c r="A8" s="10">
        <v>1</v>
      </c>
      <c r="B8" s="43" t="s">
        <v>40</v>
      </c>
      <c r="C8" s="34">
        <v>4</v>
      </c>
      <c r="D8" s="12">
        <v>814320</v>
      </c>
      <c r="E8" s="13">
        <v>166</v>
      </c>
      <c r="F8" s="13">
        <v>124</v>
      </c>
      <c r="G8" s="12">
        <v>4913</v>
      </c>
      <c r="H8" s="12">
        <v>6580</v>
      </c>
      <c r="I8" s="46">
        <f>SUM(H8/G8)</f>
        <v>1.3393038876450234</v>
      </c>
    </row>
    <row r="9" spans="1:9" ht="14.25">
      <c r="A9" s="11">
        <v>2</v>
      </c>
      <c r="B9" s="44" t="s">
        <v>31</v>
      </c>
      <c r="C9" s="35">
        <v>6</v>
      </c>
      <c r="D9" s="14">
        <v>764100</v>
      </c>
      <c r="E9" s="15">
        <v>151</v>
      </c>
      <c r="F9" s="15">
        <v>128</v>
      </c>
      <c r="G9" s="14">
        <v>5077</v>
      </c>
      <c r="H9" s="14">
        <v>5985</v>
      </c>
      <c r="I9" s="47">
        <f>SUM(H9/G9)</f>
        <v>1.1788457750640142</v>
      </c>
    </row>
    <row r="10" spans="1:9" ht="14.25">
      <c r="A10" s="11">
        <v>3</v>
      </c>
      <c r="B10" s="44" t="s">
        <v>38</v>
      </c>
      <c r="C10" s="35">
        <v>2</v>
      </c>
      <c r="D10" s="14">
        <v>715500</v>
      </c>
      <c r="E10" s="15">
        <v>293</v>
      </c>
      <c r="F10" s="15">
        <v>278</v>
      </c>
      <c r="G10" s="14">
        <v>2442</v>
      </c>
      <c r="H10" s="14">
        <v>2578</v>
      </c>
      <c r="I10" s="47">
        <f>SUM(H10/G10)</f>
        <v>1.0556920556920557</v>
      </c>
    </row>
    <row r="11" spans="1:9" ht="14.25">
      <c r="A11" s="11">
        <v>4</v>
      </c>
      <c r="B11" s="44" t="s">
        <v>39</v>
      </c>
      <c r="C11" s="35">
        <v>1</v>
      </c>
      <c r="D11" s="14">
        <v>682560</v>
      </c>
      <c r="E11" s="15">
        <v>145</v>
      </c>
      <c r="F11" s="15">
        <v>122</v>
      </c>
      <c r="G11" s="14">
        <v>4707</v>
      </c>
      <c r="H11" s="14">
        <v>5595</v>
      </c>
      <c r="I11" s="47">
        <f>SUM(H11/G11)</f>
        <v>1.1886551943913322</v>
      </c>
    </row>
    <row r="12" spans="1:9" ht="14.25">
      <c r="A12" s="11">
        <v>5</v>
      </c>
      <c r="B12" s="44" t="s">
        <v>48</v>
      </c>
      <c r="C12" s="35">
        <v>15</v>
      </c>
      <c r="D12" s="14">
        <v>672336</v>
      </c>
      <c r="E12" s="15">
        <v>160</v>
      </c>
      <c r="F12" s="15">
        <v>129</v>
      </c>
      <c r="G12" s="14">
        <v>4207</v>
      </c>
      <c r="H12" s="14">
        <v>5209</v>
      </c>
      <c r="I12" s="47">
        <f>SUM(H12/G12)</f>
        <v>1.2381744711195626</v>
      </c>
    </row>
    <row r="13" spans="1:9" ht="14.25">
      <c r="A13" s="11">
        <v>6</v>
      </c>
      <c r="B13" s="44" t="s">
        <v>42</v>
      </c>
      <c r="C13" s="35">
        <v>2</v>
      </c>
      <c r="D13" s="14">
        <v>665280</v>
      </c>
      <c r="E13" s="15">
        <v>159</v>
      </c>
      <c r="F13" s="15">
        <v>121</v>
      </c>
      <c r="G13" s="14">
        <v>4197</v>
      </c>
      <c r="H13" s="14">
        <v>5521</v>
      </c>
      <c r="I13" s="47">
        <f>SUM(H13/G13)</f>
        <v>1.31546342625685</v>
      </c>
    </row>
    <row r="14" spans="1:9" ht="14.25">
      <c r="A14" s="11">
        <v>7</v>
      </c>
      <c r="B14" s="45" t="s">
        <v>58</v>
      </c>
      <c r="C14" s="36">
        <v>5</v>
      </c>
      <c r="D14" s="37">
        <v>662256</v>
      </c>
      <c r="E14" s="38">
        <v>173</v>
      </c>
      <c r="F14" s="38">
        <v>147</v>
      </c>
      <c r="G14" s="37">
        <v>3824</v>
      </c>
      <c r="H14" s="37">
        <v>4517</v>
      </c>
      <c r="I14" s="62">
        <f>SUM(H14/G14)</f>
        <v>1.181223849372385</v>
      </c>
    </row>
    <row r="15" spans="1:9" ht="14.25">
      <c r="A15" s="11">
        <v>8</v>
      </c>
      <c r="B15" s="44" t="s">
        <v>41</v>
      </c>
      <c r="C15" s="35">
        <v>1</v>
      </c>
      <c r="D15" s="14">
        <v>646920</v>
      </c>
      <c r="E15" s="15">
        <v>148</v>
      </c>
      <c r="F15" s="15">
        <v>121</v>
      </c>
      <c r="G15" s="14">
        <v>4371</v>
      </c>
      <c r="H15" s="14">
        <v>5346</v>
      </c>
      <c r="I15" s="47">
        <f>SUM(H15/G15)</f>
        <v>1.2230610844200411</v>
      </c>
    </row>
    <row r="16" spans="1:9" ht="14.25">
      <c r="A16" s="11">
        <v>9</v>
      </c>
      <c r="B16" s="44" t="s">
        <v>43</v>
      </c>
      <c r="C16" s="35">
        <v>15</v>
      </c>
      <c r="D16" s="14">
        <v>640296</v>
      </c>
      <c r="E16" s="15">
        <v>216</v>
      </c>
      <c r="F16" s="15">
        <v>167</v>
      </c>
      <c r="G16" s="14">
        <v>2964</v>
      </c>
      <c r="H16" s="14">
        <v>3831</v>
      </c>
      <c r="I16" s="47">
        <f>SUM(H16/G16)</f>
        <v>1.29251012145749</v>
      </c>
    </row>
    <row r="17" spans="1:9" ht="14.25">
      <c r="A17" s="11">
        <v>10</v>
      </c>
      <c r="B17" s="45" t="s">
        <v>34</v>
      </c>
      <c r="C17" s="36">
        <v>1</v>
      </c>
      <c r="D17" s="37">
        <v>635040</v>
      </c>
      <c r="E17" s="38">
        <v>179</v>
      </c>
      <c r="F17" s="38">
        <v>126</v>
      </c>
      <c r="G17" s="37">
        <v>3548</v>
      </c>
      <c r="H17" s="37">
        <v>5040</v>
      </c>
      <c r="I17" s="62">
        <f>SUM(H17/G17)</f>
        <v>1.4205186020293123</v>
      </c>
    </row>
    <row r="18" spans="1:9" ht="14.25">
      <c r="A18" s="11">
        <v>11</v>
      </c>
      <c r="B18" s="44" t="s">
        <v>44</v>
      </c>
      <c r="C18" s="35">
        <v>7</v>
      </c>
      <c r="D18" s="14">
        <v>630103</v>
      </c>
      <c r="E18" s="15">
        <v>209</v>
      </c>
      <c r="F18" s="15">
        <v>160</v>
      </c>
      <c r="G18" s="14">
        <v>3015</v>
      </c>
      <c r="H18" s="14">
        <v>3949</v>
      </c>
      <c r="I18" s="47">
        <f>SUM(H18/G18)</f>
        <v>1.3097844112769486</v>
      </c>
    </row>
    <row r="19" spans="1:9" ht="14.25">
      <c r="A19" s="11">
        <v>12</v>
      </c>
      <c r="B19" s="44" t="s">
        <v>45</v>
      </c>
      <c r="C19" s="35">
        <v>1</v>
      </c>
      <c r="D19" s="14">
        <v>612360</v>
      </c>
      <c r="E19" s="15">
        <v>150</v>
      </c>
      <c r="F19" s="15">
        <v>124</v>
      </c>
      <c r="G19" s="14">
        <v>4082</v>
      </c>
      <c r="H19" s="14">
        <v>4938</v>
      </c>
      <c r="I19" s="47">
        <f>SUM(H19/G19)</f>
        <v>1.2097011268985791</v>
      </c>
    </row>
    <row r="20" spans="1:9" ht="14.25">
      <c r="A20" s="11">
        <v>13</v>
      </c>
      <c r="B20" s="44" t="s">
        <v>55</v>
      </c>
      <c r="C20" s="35">
        <v>5</v>
      </c>
      <c r="D20" s="14">
        <v>607608</v>
      </c>
      <c r="E20" s="15">
        <v>148</v>
      </c>
      <c r="F20" s="15">
        <v>124</v>
      </c>
      <c r="G20" s="14">
        <v>4100</v>
      </c>
      <c r="H20" s="14">
        <v>4884</v>
      </c>
      <c r="I20" s="47">
        <f>SUM(H20/G20)</f>
        <v>1.191219512195122</v>
      </c>
    </row>
    <row r="21" spans="1:9" ht="14.25">
      <c r="A21" s="11">
        <v>14</v>
      </c>
      <c r="B21" s="44" t="s">
        <v>47</v>
      </c>
      <c r="C21" s="35">
        <v>1</v>
      </c>
      <c r="D21" s="14">
        <v>602640</v>
      </c>
      <c r="E21" s="15">
        <v>155</v>
      </c>
      <c r="F21" s="15">
        <v>128</v>
      </c>
      <c r="G21" s="14">
        <v>3888</v>
      </c>
      <c r="H21" s="14">
        <v>4708</v>
      </c>
      <c r="I21" s="47">
        <f>SUM(H21/G21)</f>
        <v>1.2109053497942386</v>
      </c>
    </row>
    <row r="22" spans="1:9" ht="14.25">
      <c r="A22" s="11">
        <v>15</v>
      </c>
      <c r="B22" s="45" t="s">
        <v>53</v>
      </c>
      <c r="C22" s="36">
        <v>5</v>
      </c>
      <c r="D22" s="37">
        <v>596592</v>
      </c>
      <c r="E22" s="38">
        <v>181</v>
      </c>
      <c r="F22" s="38">
        <v>147</v>
      </c>
      <c r="G22" s="37">
        <v>3296</v>
      </c>
      <c r="H22" s="37">
        <v>4058</v>
      </c>
      <c r="I22" s="62">
        <f>SUM(H22/G22)</f>
        <v>1.2311893203883495</v>
      </c>
    </row>
    <row r="23" spans="1:9" ht="14.25">
      <c r="A23" s="11">
        <v>16</v>
      </c>
      <c r="B23" s="44" t="s">
        <v>57</v>
      </c>
      <c r="C23" s="35">
        <v>19</v>
      </c>
      <c r="D23" s="14">
        <v>595819</v>
      </c>
      <c r="E23" s="15">
        <v>186</v>
      </c>
      <c r="F23" s="15">
        <v>155</v>
      </c>
      <c r="G23" s="14">
        <v>3201</v>
      </c>
      <c r="H23" s="14">
        <v>3835</v>
      </c>
      <c r="I23" s="47">
        <f>SUM(H23/G23)</f>
        <v>1.1980631052796</v>
      </c>
    </row>
    <row r="24" spans="1:9" ht="14.25">
      <c r="A24" s="11">
        <v>17</v>
      </c>
      <c r="B24" s="45" t="s">
        <v>50</v>
      </c>
      <c r="C24" s="36">
        <v>1</v>
      </c>
      <c r="D24" s="37">
        <v>595080</v>
      </c>
      <c r="E24" s="38">
        <v>191</v>
      </c>
      <c r="F24" s="38">
        <v>122</v>
      </c>
      <c r="G24" s="37">
        <v>3116</v>
      </c>
      <c r="H24" s="37">
        <f>SUM(D24/F24)</f>
        <v>4877.704918032787</v>
      </c>
      <c r="I24" s="62">
        <f>SUM(H24/G24)</f>
        <v>1.565373850459816</v>
      </c>
    </row>
    <row r="25" spans="1:9" ht="14.25">
      <c r="A25" s="11">
        <v>18</v>
      </c>
      <c r="B25" s="44" t="s">
        <v>51</v>
      </c>
      <c r="C25" s="35">
        <v>1</v>
      </c>
      <c r="D25" s="14">
        <v>588600</v>
      </c>
      <c r="E25" s="15">
        <v>161</v>
      </c>
      <c r="F25" s="15">
        <v>123</v>
      </c>
      <c r="G25" s="14">
        <v>3656</v>
      </c>
      <c r="H25" s="14">
        <v>4785</v>
      </c>
      <c r="I25" s="47">
        <f>SUM(H25/G25)</f>
        <v>1.3088074398249452</v>
      </c>
    </row>
    <row r="26" spans="1:9" ht="14.25">
      <c r="A26" s="11">
        <v>19</v>
      </c>
      <c r="B26" s="44" t="s">
        <v>33</v>
      </c>
      <c r="C26" s="35">
        <v>6</v>
      </c>
      <c r="D26" s="14">
        <v>585540</v>
      </c>
      <c r="E26" s="15">
        <v>149</v>
      </c>
      <c r="F26" s="15">
        <v>119</v>
      </c>
      <c r="G26" s="14">
        <v>3939</v>
      </c>
      <c r="H26" s="14">
        <v>4907</v>
      </c>
      <c r="I26" s="47">
        <f>SUM(H26/G26)</f>
        <v>1.2457476516882457</v>
      </c>
    </row>
    <row r="27" spans="1:9" ht="14.25">
      <c r="A27" s="11">
        <v>20</v>
      </c>
      <c r="B27" s="44" t="s">
        <v>52</v>
      </c>
      <c r="C27" s="35">
        <v>1</v>
      </c>
      <c r="D27" s="14">
        <v>574560</v>
      </c>
      <c r="E27" s="15">
        <v>146</v>
      </c>
      <c r="F27" s="15">
        <v>130</v>
      </c>
      <c r="G27" s="14">
        <f>SUM(D27/E27)</f>
        <v>3935.3424657534247</v>
      </c>
      <c r="H27" s="14">
        <f>SUM(D27/F27)</f>
        <v>4419.692307692308</v>
      </c>
      <c r="I27" s="47">
        <f>SUM(H27/G27)</f>
        <v>1.123076923076923</v>
      </c>
    </row>
    <row r="28" spans="1:9" ht="14.25">
      <c r="A28" s="11">
        <v>21</v>
      </c>
      <c r="B28" s="44" t="s">
        <v>54</v>
      </c>
      <c r="C28" s="35">
        <v>1</v>
      </c>
      <c r="D28" s="14">
        <v>570240</v>
      </c>
      <c r="E28" s="15">
        <v>157</v>
      </c>
      <c r="F28" s="15">
        <v>121</v>
      </c>
      <c r="G28" s="14">
        <v>3632</v>
      </c>
      <c r="H28" s="14">
        <v>4713</v>
      </c>
      <c r="I28" s="47">
        <f>SUM(H28/G28)</f>
        <v>1.2976321585903083</v>
      </c>
    </row>
    <row r="29" spans="1:9" ht="14.25">
      <c r="A29" s="11">
        <v>22</v>
      </c>
      <c r="B29" s="44" t="s">
        <v>56</v>
      </c>
      <c r="C29" s="35">
        <v>1</v>
      </c>
      <c r="D29" s="14">
        <v>563760</v>
      </c>
      <c r="E29" s="15">
        <v>126</v>
      </c>
      <c r="F29" s="15">
        <v>105</v>
      </c>
      <c r="G29" s="14">
        <f>SUM(D29/E29)</f>
        <v>4474.285714285715</v>
      </c>
      <c r="H29" s="14">
        <f>SUM(D29/F29)</f>
        <v>5369.142857142857</v>
      </c>
      <c r="I29" s="47">
        <f>SUM(H29/G29)</f>
        <v>1.1999999999999997</v>
      </c>
    </row>
    <row r="30" spans="1:9" ht="14.25">
      <c r="A30" s="11">
        <v>23</v>
      </c>
      <c r="B30" s="44" t="s">
        <v>72</v>
      </c>
      <c r="C30" s="35">
        <v>2</v>
      </c>
      <c r="D30" s="14">
        <v>557280</v>
      </c>
      <c r="E30" s="15">
        <v>172</v>
      </c>
      <c r="F30" s="15">
        <v>128</v>
      </c>
      <c r="G30" s="14">
        <v>3249</v>
      </c>
      <c r="H30" s="14">
        <v>4371</v>
      </c>
      <c r="I30" s="47">
        <f>SUM(H30/G30)</f>
        <v>1.34533702677747</v>
      </c>
    </row>
    <row r="31" spans="1:9" ht="14.25">
      <c r="A31" s="11">
        <v>24</v>
      </c>
      <c r="B31" s="44" t="s">
        <v>49</v>
      </c>
      <c r="C31" s="35">
        <v>8</v>
      </c>
      <c r="D31" s="14">
        <v>555930</v>
      </c>
      <c r="E31" s="15">
        <v>154</v>
      </c>
      <c r="F31" s="15">
        <v>122</v>
      </c>
      <c r="G31" s="14">
        <v>3613</v>
      </c>
      <c r="H31" s="14">
        <v>4566</v>
      </c>
      <c r="I31" s="47">
        <f>SUM(H31/G31)</f>
        <v>1.2637697204539164</v>
      </c>
    </row>
    <row r="32" spans="1:9" ht="14.25">
      <c r="A32" s="11">
        <v>25</v>
      </c>
      <c r="B32" s="44" t="s">
        <v>32</v>
      </c>
      <c r="C32" s="35">
        <v>4</v>
      </c>
      <c r="D32" s="14">
        <v>555390</v>
      </c>
      <c r="E32" s="15">
        <v>180</v>
      </c>
      <c r="F32" s="15">
        <v>165</v>
      </c>
      <c r="G32" s="14">
        <v>3081</v>
      </c>
      <c r="H32" s="14">
        <v>3361</v>
      </c>
      <c r="I32" s="47">
        <f>SUM(H32/G32)</f>
        <v>1.0908795845504706</v>
      </c>
    </row>
    <row r="33" spans="1:9" ht="14.25">
      <c r="A33" s="11">
        <v>26</v>
      </c>
      <c r="B33" s="44" t="s">
        <v>46</v>
      </c>
      <c r="C33" s="35">
        <v>2</v>
      </c>
      <c r="D33" s="14">
        <v>547560</v>
      </c>
      <c r="E33" s="15">
        <v>145</v>
      </c>
      <c r="F33" s="15">
        <v>117</v>
      </c>
      <c r="G33" s="14">
        <v>3776</v>
      </c>
      <c r="H33" s="14">
        <v>4700</v>
      </c>
      <c r="I33" s="47">
        <f>SUM(H33/G33)</f>
        <v>1.2447033898305084</v>
      </c>
    </row>
    <row r="34" spans="1:9" ht="14.25">
      <c r="A34" s="11">
        <v>27</v>
      </c>
      <c r="B34" s="44" t="s">
        <v>61</v>
      </c>
      <c r="C34" s="35">
        <v>15</v>
      </c>
      <c r="D34" s="14">
        <v>547056</v>
      </c>
      <c r="E34" s="15">
        <v>137</v>
      </c>
      <c r="F34" s="15">
        <v>119</v>
      </c>
      <c r="G34" s="14">
        <v>4005</v>
      </c>
      <c r="H34" s="14">
        <v>4602</v>
      </c>
      <c r="I34" s="47">
        <f>SUM(H34/G34)</f>
        <v>1.149063670411985</v>
      </c>
    </row>
    <row r="35" spans="1:9" ht="14.25">
      <c r="A35" s="11">
        <v>28</v>
      </c>
      <c r="B35" s="44" t="s">
        <v>60</v>
      </c>
      <c r="C35" s="35">
        <v>8</v>
      </c>
      <c r="D35" s="14">
        <v>536085</v>
      </c>
      <c r="E35" s="15">
        <v>155</v>
      </c>
      <c r="F35" s="15">
        <v>122</v>
      </c>
      <c r="G35" s="14">
        <v>3467</v>
      </c>
      <c r="H35" s="14">
        <v>4412</v>
      </c>
      <c r="I35" s="47">
        <f>SUM(H35/G35)</f>
        <v>1.2725699451975772</v>
      </c>
    </row>
    <row r="36" spans="1:9" ht="14.25">
      <c r="A36" s="11">
        <v>29</v>
      </c>
      <c r="B36" s="44" t="s">
        <v>63</v>
      </c>
      <c r="C36" s="35">
        <v>1</v>
      </c>
      <c r="D36" s="14">
        <v>529200</v>
      </c>
      <c r="E36" s="15">
        <v>147</v>
      </c>
      <c r="F36" s="15">
        <v>135</v>
      </c>
      <c r="G36" s="14">
        <f>SUM(D36/E36)</f>
        <v>3600</v>
      </c>
      <c r="H36" s="14">
        <f>SUM(D36/F36)</f>
        <v>3920</v>
      </c>
      <c r="I36" s="47">
        <f>SUM(H36/G36)</f>
        <v>1.0888888888888888</v>
      </c>
    </row>
    <row r="37" spans="1:9" ht="14.25">
      <c r="A37" s="11">
        <v>30</v>
      </c>
      <c r="B37" s="44" t="s">
        <v>64</v>
      </c>
      <c r="C37" s="35">
        <v>1</v>
      </c>
      <c r="D37" s="14">
        <v>529200</v>
      </c>
      <c r="E37" s="15">
        <v>163</v>
      </c>
      <c r="F37" s="15">
        <v>134</v>
      </c>
      <c r="G37" s="14">
        <f>SUM(D37/E37)</f>
        <v>3246.6257668711655</v>
      </c>
      <c r="H37" s="14">
        <f>SUM(D37/F37)</f>
        <v>3949.2537313432836</v>
      </c>
      <c r="I37" s="47">
        <f>SUM(H37/G37)</f>
        <v>1.2164179104477613</v>
      </c>
    </row>
    <row r="38" spans="1:9" ht="14.25">
      <c r="A38" s="11">
        <v>31</v>
      </c>
      <c r="B38" s="44" t="s">
        <v>76</v>
      </c>
      <c r="C38" s="35">
        <v>19</v>
      </c>
      <c r="D38" s="14">
        <v>525903</v>
      </c>
      <c r="E38" s="15">
        <v>152</v>
      </c>
      <c r="F38" s="15">
        <v>132</v>
      </c>
      <c r="G38" s="14">
        <v>3449</v>
      </c>
      <c r="H38" s="14">
        <v>3998</v>
      </c>
      <c r="I38" s="47">
        <f>SUM(H38/G38)</f>
        <v>1.1591765729196868</v>
      </c>
    </row>
    <row r="39" spans="1:9" ht="14.25">
      <c r="A39" s="11">
        <v>32</v>
      </c>
      <c r="B39" s="44" t="s">
        <v>65</v>
      </c>
      <c r="C39" s="35">
        <v>1</v>
      </c>
      <c r="D39" s="14">
        <v>520560</v>
      </c>
      <c r="E39" s="15">
        <v>144</v>
      </c>
      <c r="F39" s="15">
        <v>129</v>
      </c>
      <c r="G39" s="14">
        <f>SUM(D39/E39)</f>
        <v>3615</v>
      </c>
      <c r="H39" s="14">
        <f>SUM(D39/F39)</f>
        <v>4035.3488372093025</v>
      </c>
      <c r="I39" s="47">
        <f>SUM(H39/G39)</f>
        <v>1.1162790697674418</v>
      </c>
    </row>
    <row r="40" spans="1:9" ht="14.25">
      <c r="A40" s="11">
        <v>33</v>
      </c>
      <c r="B40" s="44" t="s">
        <v>67</v>
      </c>
      <c r="C40" s="35">
        <v>2</v>
      </c>
      <c r="D40" s="14">
        <v>509760</v>
      </c>
      <c r="E40" s="15">
        <v>132</v>
      </c>
      <c r="F40" s="15">
        <v>124</v>
      </c>
      <c r="G40" s="14">
        <v>3862</v>
      </c>
      <c r="H40" s="14">
        <v>4128</v>
      </c>
      <c r="I40" s="47">
        <f>SUM(H40/G40)</f>
        <v>1.0688762299326773</v>
      </c>
    </row>
    <row r="41" spans="1:9" ht="14.25">
      <c r="A41" s="11">
        <v>34</v>
      </c>
      <c r="B41" s="44" t="s">
        <v>62</v>
      </c>
      <c r="C41" s="35">
        <v>4</v>
      </c>
      <c r="D41" s="14">
        <v>500580</v>
      </c>
      <c r="E41" s="15">
        <v>146</v>
      </c>
      <c r="F41" s="15">
        <v>130</v>
      </c>
      <c r="G41" s="14">
        <v>3423</v>
      </c>
      <c r="H41" s="14">
        <v>3858</v>
      </c>
      <c r="I41" s="47">
        <f>SUM(H41/G41)</f>
        <v>1.1270815074496057</v>
      </c>
    </row>
    <row r="42" spans="1:9" ht="14.25">
      <c r="A42" s="11">
        <v>35</v>
      </c>
      <c r="B42" s="44" t="s">
        <v>69</v>
      </c>
      <c r="C42" s="35">
        <v>1</v>
      </c>
      <c r="D42" s="14">
        <v>497880</v>
      </c>
      <c r="E42" s="15">
        <v>160</v>
      </c>
      <c r="F42" s="15">
        <v>135</v>
      </c>
      <c r="G42" s="14">
        <f>SUM(D42/E42)</f>
        <v>3111.75</v>
      </c>
      <c r="H42" s="14">
        <f>SUM(D42/F42)</f>
        <v>3688</v>
      </c>
      <c r="I42" s="47">
        <f>SUM(H42/G42)</f>
        <v>1.1851851851851851</v>
      </c>
    </row>
    <row r="43" spans="1:9" ht="14.25">
      <c r="A43" s="11">
        <v>36</v>
      </c>
      <c r="B43" s="44" t="s">
        <v>71</v>
      </c>
      <c r="C43" s="35">
        <v>12</v>
      </c>
      <c r="D43" s="14">
        <v>494550</v>
      </c>
      <c r="E43" s="15">
        <v>160</v>
      </c>
      <c r="F43" s="15">
        <v>131</v>
      </c>
      <c r="G43" s="14">
        <v>3088</v>
      </c>
      <c r="H43" s="14">
        <v>3780</v>
      </c>
      <c r="I43" s="47">
        <f>SUM(H43/G43)</f>
        <v>1.2240932642487046</v>
      </c>
    </row>
    <row r="44" spans="1:9" ht="14.25">
      <c r="A44" s="11">
        <v>37</v>
      </c>
      <c r="B44" s="44" t="s">
        <v>35</v>
      </c>
      <c r="C44" s="35">
        <v>1</v>
      </c>
      <c r="D44" s="14">
        <v>493560</v>
      </c>
      <c r="E44" s="15">
        <v>123</v>
      </c>
      <c r="F44" s="15">
        <v>126</v>
      </c>
      <c r="G44" s="14">
        <f>SUM(D44/E44)</f>
        <v>4012.682926829268</v>
      </c>
      <c r="H44" s="14">
        <f>SUM(D44/F44)</f>
        <v>3917.1428571428573</v>
      </c>
      <c r="I44" s="47">
        <f>SUM(H44/G44)</f>
        <v>0.9761904761904763</v>
      </c>
    </row>
    <row r="45" spans="1:9" ht="14.25">
      <c r="A45" s="11">
        <v>38</v>
      </c>
      <c r="B45" s="44" t="s">
        <v>74</v>
      </c>
      <c r="C45" s="35">
        <v>1</v>
      </c>
      <c r="D45" s="14">
        <v>477360</v>
      </c>
      <c r="E45" s="15">
        <v>125</v>
      </c>
      <c r="F45" s="15">
        <v>119</v>
      </c>
      <c r="G45" s="14">
        <f>SUM(D45/E45)</f>
        <v>3818.88</v>
      </c>
      <c r="H45" s="14">
        <f>SUM(D45/F45)</f>
        <v>4011.4285714285716</v>
      </c>
      <c r="I45" s="47">
        <f>SUM(H45/G45)</f>
        <v>1.050420168067227</v>
      </c>
    </row>
    <row r="46" spans="1:9" ht="14.25">
      <c r="A46" s="11">
        <v>39</v>
      </c>
      <c r="B46" s="44" t="s">
        <v>78</v>
      </c>
      <c r="C46" s="35">
        <v>4</v>
      </c>
      <c r="D46" s="14">
        <v>452520</v>
      </c>
      <c r="E46" s="15">
        <v>128</v>
      </c>
      <c r="F46" s="15">
        <v>124</v>
      </c>
      <c r="G46" s="14">
        <v>3535</v>
      </c>
      <c r="H46" s="14">
        <v>3657</v>
      </c>
      <c r="I46" s="47">
        <f>SUM(H46/G46)</f>
        <v>1.0345120226308344</v>
      </c>
    </row>
    <row r="47" spans="1:9" ht="14.25">
      <c r="A47" s="11">
        <v>40</v>
      </c>
      <c r="B47" s="44" t="s">
        <v>80</v>
      </c>
      <c r="C47" s="35">
        <v>1</v>
      </c>
      <c r="D47" s="14">
        <v>433080</v>
      </c>
      <c r="E47" s="15">
        <v>270</v>
      </c>
      <c r="F47" s="15">
        <v>248</v>
      </c>
      <c r="G47" s="14">
        <v>1604</v>
      </c>
      <c r="H47" s="14">
        <f>SUM(D47/F47)</f>
        <v>1746.2903225806451</v>
      </c>
      <c r="I47" s="47">
        <f>SUM(H47/G47)</f>
        <v>1.0887096774193548</v>
      </c>
    </row>
    <row r="48" spans="1:9" ht="14.25">
      <c r="A48" s="11"/>
      <c r="B48" s="44"/>
      <c r="C48" s="35"/>
      <c r="D48" s="14"/>
      <c r="E48" s="15"/>
      <c r="F48" s="15"/>
      <c r="G48" s="14"/>
      <c r="H48" s="14"/>
      <c r="I48" s="47"/>
    </row>
    <row r="49" spans="1:9" ht="15" thickBot="1">
      <c r="A49" s="16"/>
      <c r="B49" s="39" t="s">
        <v>30</v>
      </c>
      <c r="C49" s="40">
        <f>SUM(C8:C48)</f>
        <v>188</v>
      </c>
      <c r="D49" s="17">
        <v>588054</v>
      </c>
      <c r="E49" s="18">
        <v>166</v>
      </c>
      <c r="F49" s="18">
        <v>137</v>
      </c>
      <c r="G49" s="17">
        <v>3538</v>
      </c>
      <c r="H49" s="17">
        <v>4280</v>
      </c>
      <c r="I49" s="22" t="s">
        <v>82</v>
      </c>
    </row>
    <row r="50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ookuma</cp:lastModifiedBy>
  <cp:lastPrinted>2017-12-28T23:36:28Z</cp:lastPrinted>
  <dcterms:created xsi:type="dcterms:W3CDTF">2011-04-18T01:24:55Z</dcterms:created>
  <dcterms:modified xsi:type="dcterms:W3CDTF">2017-12-28T23:36:33Z</dcterms:modified>
  <cp:category/>
  <cp:version/>
  <cp:contentType/>
  <cp:contentStatus/>
</cp:coreProperties>
</file>