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<sst xmlns="http://schemas.openxmlformats.org/spreadsheetml/2006/main" count="171" uniqueCount="77">
  <si>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</si>
  <si>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</si>
  <si>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</si>
  <si>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</si>
  <si>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</si>
  <si>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</si>
  <si>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</si>
  <si>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</si>
  <si>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</si>
  <si>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</si>
  <si>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</si>
  <si>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</si>
  <si>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</si>
  <si>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</si>
  <si>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</si>
  <si>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</si>
  <si>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隆之国</t>
  </si>
  <si>
    <t>※　種雄牛別成績表　※</t>
  </si>
  <si>
    <t>畜種： 黒毛和種　　区分　：　スモール・子牛　メス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</si>
  <si>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</si>
  <si>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</si>
  <si>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</si>
  <si>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</si>
  <si>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</si>
  <si>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</si>
  <si>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</si>
  <si>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</si>
  <si>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</si>
  <si>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</si>
  <si>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畜種： 黒毛和種　　区分　：　スモール・子牛　オス・去</t>
  </si>
  <si>
    <t>（※金額は税込み）　　　（高平均価格順）　　　　　　　</t>
  </si>
  <si>
    <t>【総合計】</t>
  </si>
  <si>
    <t>福安照</t>
  </si>
  <si>
    <t>勝早桜5</t>
  </si>
  <si>
    <t>　３０年　１月　１日～３０年　１月３１日</t>
  </si>
  <si>
    <t>３０年　１月　１日～３０年　１月３１日</t>
  </si>
  <si>
    <t>茂洋</t>
  </si>
  <si>
    <t>芳之国</t>
  </si>
  <si>
    <t>好平茂</t>
  </si>
  <si>
    <t>茂晴花</t>
  </si>
  <si>
    <t>美国桜</t>
  </si>
  <si>
    <t>勝忠平</t>
  </si>
  <si>
    <t>聖香藤</t>
  </si>
  <si>
    <t>平茂晴</t>
  </si>
  <si>
    <t>義平福</t>
  </si>
  <si>
    <t>本富士</t>
  </si>
  <si>
    <t>秋忠平</t>
  </si>
  <si>
    <t>幸紀雄</t>
  </si>
  <si>
    <t>久富福</t>
  </si>
  <si>
    <t>百合茂</t>
  </si>
  <si>
    <t>藤沢茂</t>
  </si>
  <si>
    <t>茂久桜</t>
  </si>
  <si>
    <t>諒太郎</t>
  </si>
  <si>
    <t>美津照重</t>
  </si>
  <si>
    <t>百合清</t>
  </si>
  <si>
    <t>平忠勝</t>
  </si>
  <si>
    <t>福増</t>
  </si>
  <si>
    <t>美津百合</t>
  </si>
  <si>
    <t>百合勝安</t>
  </si>
  <si>
    <t>安福165の9</t>
  </si>
  <si>
    <t>百合光</t>
  </si>
  <si>
    <t>夏秋花</t>
  </si>
  <si>
    <t>平茂勝</t>
  </si>
  <si>
    <t>直太郎</t>
  </si>
  <si>
    <t>安茂勝</t>
  </si>
  <si>
    <t>安福久</t>
  </si>
  <si>
    <t>久茂福</t>
  </si>
  <si>
    <t>花国安福</t>
  </si>
  <si>
    <t>金照</t>
  </si>
  <si>
    <t>花平国</t>
  </si>
  <si>
    <t>徳悠翔</t>
  </si>
  <si>
    <t>華春久</t>
  </si>
  <si>
    <t>安平幸</t>
  </si>
  <si>
    <t>第1花藤</t>
  </si>
  <si>
    <t>1.10</t>
  </si>
  <si>
    <t>1.24</t>
  </si>
  <si>
    <t>1.19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</si>
</sst>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76" fontId="42" fillId="0" borderId="15" xfId="0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176" fontId="42" fillId="0" borderId="16" xfId="0" applyNumberFormat="1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6" fontId="42" fillId="0" borderId="11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4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76" fontId="42" fillId="0" borderId="18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176" fontId="42" fillId="0" borderId="18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176" fontId="42" fillId="0" borderId="24" xfId="0" applyNumberFormat="1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vertical="center"/>
    </xf>
    <xf numFmtId="38" fontId="42" fillId="0" borderId="26" xfId="48" applyFont="1" applyBorder="1" applyAlignment="1">
      <alignment vertical="center"/>
    </xf>
    <xf numFmtId="38" fontId="42" fillId="0" borderId="27" xfId="48" applyFont="1" applyBorder="1" applyAlignment="1">
      <alignment vertical="center"/>
    </xf>
    <xf numFmtId="38" fontId="42" fillId="0" borderId="21" xfId="48" applyFont="1" applyBorder="1" applyAlignment="1">
      <alignment vertical="center"/>
    </xf>
    <xf numFmtId="38" fontId="42" fillId="0" borderId="22" xfId="48" applyFont="1" applyBorder="1" applyAlignment="1">
      <alignment vertical="center"/>
    </xf>
    <xf numFmtId="38" fontId="42" fillId="0" borderId="23" xfId="48" applyFont="1" applyBorder="1" applyAlignment="1">
      <alignment vertical="center"/>
    </xf>
    <xf numFmtId="2" fontId="42" fillId="0" borderId="26" xfId="0" applyNumberFormat="1" applyFont="1" applyBorder="1" applyAlignment="1">
      <alignment horizontal="right" vertical="center"/>
    </xf>
    <xf numFmtId="2" fontId="42" fillId="0" borderId="27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2" fontId="42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49" sqref="A49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20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23" customFormat="1" ht="17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17" ht="14.25">
      <c r="A2" s="1" t="s">
        <v>1</v>
      </c>
      <c r="B2" s="1" t="s">
        <v>34</v>
      </c>
      <c r="C2" s="1"/>
      <c r="D2" s="2"/>
      <c r="E2" s="1"/>
      <c r="F2" s="1"/>
      <c r="G2" s="2"/>
      <c r="H2" s="2"/>
      <c r="I2" s="19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9"/>
      <c r="J3" s="1"/>
      <c r="K3" s="2"/>
      <c r="L3" s="1"/>
      <c r="M3" s="1"/>
      <c r="N3" s="2"/>
      <c r="O3" s="2"/>
      <c r="P3" s="52" t="s">
        <v>30</v>
      </c>
      <c r="Q3" s="52"/>
      <c r="R3" s="52"/>
      <c r="S3" s="52"/>
      <c r="T3" s="52"/>
      <c r="U3" s="52"/>
      <c r="V3" s="52"/>
      <c r="W3" s="52"/>
    </row>
    <row r="4" ht="14.25" thickBot="1"/>
    <row r="5" spans="1:23" s="4" customFormat="1" ht="24" customHeight="1" thickTop="1">
      <c r="A5" s="55" t="s">
        <v>2</v>
      </c>
      <c r="B5" s="57" t="s">
        <v>3</v>
      </c>
      <c r="C5" s="48" t="s">
        <v>4</v>
      </c>
      <c r="D5" s="49"/>
      <c r="E5" s="49"/>
      <c r="F5" s="49"/>
      <c r="G5" s="49"/>
      <c r="H5" s="49"/>
      <c r="I5" s="50"/>
      <c r="J5" s="48" t="s">
        <v>5</v>
      </c>
      <c r="K5" s="49"/>
      <c r="L5" s="49"/>
      <c r="M5" s="49"/>
      <c r="N5" s="49"/>
      <c r="O5" s="49"/>
      <c r="P5" s="50"/>
      <c r="Q5" s="48" t="s">
        <v>13</v>
      </c>
      <c r="R5" s="49"/>
      <c r="S5" s="49"/>
      <c r="T5" s="49"/>
      <c r="U5" s="49"/>
      <c r="V5" s="49"/>
      <c r="W5" s="50"/>
    </row>
    <row r="6" spans="1:23" s="4" customFormat="1" ht="29.25" thickBot="1">
      <c r="A6" s="56"/>
      <c r="B6" s="58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21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41" t="s">
        <v>16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6">
        <v>0</v>
      </c>
      <c r="J7" s="10">
        <v>1</v>
      </c>
      <c r="K7" s="12">
        <v>722520</v>
      </c>
      <c r="L7" s="13">
        <v>166</v>
      </c>
      <c r="M7" s="13">
        <v>115</v>
      </c>
      <c r="N7" s="12">
        <f>SUM(K7/L7)</f>
        <v>4352.530120481928</v>
      </c>
      <c r="O7" s="12">
        <f>SUM(K7/M7)</f>
        <v>6282.782608695652</v>
      </c>
      <c r="P7" s="46">
        <f aca="true" t="shared" si="0" ref="P7:P46">SUM(O7/N7)</f>
        <v>1.443478260869565</v>
      </c>
      <c r="Q7" s="10">
        <f aca="true" t="shared" si="1" ref="Q7:Q38">SUM(C7,J7)</f>
        <v>1</v>
      </c>
      <c r="R7" s="12">
        <v>722520</v>
      </c>
      <c r="S7" s="13">
        <v>166</v>
      </c>
      <c r="T7" s="13">
        <v>115</v>
      </c>
      <c r="U7" s="12">
        <f aca="true" t="shared" si="2" ref="U7:U46">SUM(R7/S7)</f>
        <v>4352.530120481928</v>
      </c>
      <c r="V7" s="12">
        <f aca="true" t="shared" si="3" ref="V7:V46">SUM(R7/T7)</f>
        <v>6282.782608695652</v>
      </c>
      <c r="W7" s="46">
        <f aca="true" t="shared" si="4" ref="W7:W46">SUM(V7/U7)</f>
        <v>1.443478260869565</v>
      </c>
    </row>
    <row r="8" spans="1:23" s="4" customFormat="1" ht="14.25">
      <c r="A8" s="11">
        <v>2</v>
      </c>
      <c r="B8" s="42" t="s">
        <v>36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7">
        <v>0</v>
      </c>
      <c r="J8" s="11">
        <v>1</v>
      </c>
      <c r="K8" s="14">
        <v>671760</v>
      </c>
      <c r="L8" s="15">
        <v>186</v>
      </c>
      <c r="M8" s="15">
        <v>124</v>
      </c>
      <c r="N8" s="14">
        <f>SUM(K8/L8)</f>
        <v>3611.6129032258063</v>
      </c>
      <c r="O8" s="14">
        <f>SUM(K8/M8)</f>
        <v>5417.419354838709</v>
      </c>
      <c r="P8" s="47">
        <f t="shared" si="0"/>
        <v>1.5</v>
      </c>
      <c r="Q8" s="11">
        <f t="shared" si="1"/>
        <v>1</v>
      </c>
      <c r="R8" s="14">
        <v>671760</v>
      </c>
      <c r="S8" s="15">
        <v>186</v>
      </c>
      <c r="T8" s="15">
        <v>124</v>
      </c>
      <c r="U8" s="14">
        <f t="shared" si="2"/>
        <v>3611.6129032258063</v>
      </c>
      <c r="V8" s="14">
        <f t="shared" si="3"/>
        <v>5417.419354838709</v>
      </c>
      <c r="W8" s="47">
        <f t="shared" si="4"/>
        <v>1.5</v>
      </c>
    </row>
    <row r="9" spans="1:23" s="4" customFormat="1" ht="14.25">
      <c r="A9" s="11">
        <v>3</v>
      </c>
      <c r="B9" s="42" t="s">
        <v>37</v>
      </c>
      <c r="C9" s="11">
        <v>3</v>
      </c>
      <c r="D9" s="14">
        <v>461880</v>
      </c>
      <c r="E9" s="15">
        <v>130</v>
      </c>
      <c r="F9" s="15">
        <v>131</v>
      </c>
      <c r="G9" s="14">
        <v>3562</v>
      </c>
      <c r="H9" s="14">
        <v>3526</v>
      </c>
      <c r="I9" s="47">
        <f aca="true" t="shared" si="5" ref="I8:I46">SUM(H9/G9)</f>
        <v>0.9898933183604717</v>
      </c>
      <c r="J9" s="11">
        <v>8</v>
      </c>
      <c r="K9" s="14">
        <v>729540</v>
      </c>
      <c r="L9" s="15">
        <v>156</v>
      </c>
      <c r="M9" s="15">
        <v>126</v>
      </c>
      <c r="N9" s="14">
        <v>4680</v>
      </c>
      <c r="O9" s="14">
        <v>5784</v>
      </c>
      <c r="P9" s="47">
        <f t="shared" si="0"/>
        <v>1.235897435897436</v>
      </c>
      <c r="Q9" s="11">
        <f t="shared" si="1"/>
        <v>11</v>
      </c>
      <c r="R9" s="14">
        <v>656542</v>
      </c>
      <c r="S9" s="15">
        <v>149</v>
      </c>
      <c r="T9" s="15">
        <v>127</v>
      </c>
      <c r="U9" s="14">
        <v>4414</v>
      </c>
      <c r="V9" s="14">
        <v>5151</v>
      </c>
      <c r="W9" s="47">
        <f t="shared" si="4"/>
        <v>1.1669687358405074</v>
      </c>
    </row>
    <row r="10" spans="1:23" s="4" customFormat="1" ht="14.25">
      <c r="A10" s="11">
        <v>4</v>
      </c>
      <c r="B10" s="42" t="s">
        <v>38</v>
      </c>
      <c r="C10" s="11">
        <v>0</v>
      </c>
      <c r="D10" s="14">
        <v>0</v>
      </c>
      <c r="E10" s="15">
        <v>0</v>
      </c>
      <c r="F10" s="15">
        <v>0</v>
      </c>
      <c r="G10" s="14">
        <v>0</v>
      </c>
      <c r="H10" s="14">
        <v>0</v>
      </c>
      <c r="I10" s="47">
        <v>0</v>
      </c>
      <c r="J10" s="11">
        <v>4</v>
      </c>
      <c r="K10" s="14">
        <v>650160</v>
      </c>
      <c r="L10" s="15">
        <v>168</v>
      </c>
      <c r="M10" s="15">
        <v>125</v>
      </c>
      <c r="N10" s="14">
        <v>3882</v>
      </c>
      <c r="O10" s="14">
        <v>5222</v>
      </c>
      <c r="P10" s="47">
        <f t="shared" si="0"/>
        <v>1.3451828954147347</v>
      </c>
      <c r="Q10" s="11">
        <f t="shared" si="1"/>
        <v>4</v>
      </c>
      <c r="R10" s="14">
        <v>650160</v>
      </c>
      <c r="S10" s="15">
        <v>168</v>
      </c>
      <c r="T10" s="15">
        <v>125</v>
      </c>
      <c r="U10" s="14">
        <v>3882</v>
      </c>
      <c r="V10" s="14">
        <v>5222</v>
      </c>
      <c r="W10" s="47">
        <f t="shared" si="4"/>
        <v>1.3451828954147347</v>
      </c>
    </row>
    <row r="11" spans="1:23" s="4" customFormat="1" ht="14.25">
      <c r="A11" s="11">
        <v>5</v>
      </c>
      <c r="B11" s="42" t="s">
        <v>39</v>
      </c>
      <c r="C11" s="11">
        <v>0</v>
      </c>
      <c r="D11" s="14">
        <v>0</v>
      </c>
      <c r="E11" s="15">
        <v>0</v>
      </c>
      <c r="F11" s="15">
        <v>0</v>
      </c>
      <c r="G11" s="14">
        <v>0</v>
      </c>
      <c r="H11" s="14">
        <v>0</v>
      </c>
      <c r="I11" s="47">
        <v>0</v>
      </c>
      <c r="J11" s="11">
        <v>4</v>
      </c>
      <c r="K11" s="14">
        <v>641520</v>
      </c>
      <c r="L11" s="15">
        <v>171</v>
      </c>
      <c r="M11" s="15">
        <v>116</v>
      </c>
      <c r="N11" s="14">
        <v>3763</v>
      </c>
      <c r="O11" s="14">
        <v>5542</v>
      </c>
      <c r="P11" s="47">
        <f t="shared" si="0"/>
        <v>1.4727610948711134</v>
      </c>
      <c r="Q11" s="11">
        <f t="shared" si="1"/>
        <v>4</v>
      </c>
      <c r="R11" s="14">
        <v>641520</v>
      </c>
      <c r="S11" s="15">
        <v>171</v>
      </c>
      <c r="T11" s="15">
        <v>116</v>
      </c>
      <c r="U11" s="14">
        <v>3763</v>
      </c>
      <c r="V11" s="14">
        <v>5542</v>
      </c>
      <c r="W11" s="47">
        <f t="shared" si="4"/>
        <v>1.4727610948711134</v>
      </c>
    </row>
    <row r="12" spans="1:23" s="4" customFormat="1" ht="14.25">
      <c r="A12" s="11">
        <v>6</v>
      </c>
      <c r="B12" s="42" t="s">
        <v>40</v>
      </c>
      <c r="C12" s="11">
        <v>3</v>
      </c>
      <c r="D12" s="14">
        <v>598320</v>
      </c>
      <c r="E12" s="15">
        <v>137</v>
      </c>
      <c r="F12" s="15">
        <v>127</v>
      </c>
      <c r="G12" s="14">
        <v>4357</v>
      </c>
      <c r="H12" s="14">
        <v>4699</v>
      </c>
      <c r="I12" s="47">
        <f t="shared" si="5"/>
        <v>1.0784943768648152</v>
      </c>
      <c r="J12" s="11">
        <v>5</v>
      </c>
      <c r="K12" s="14">
        <v>660096</v>
      </c>
      <c r="L12" s="15">
        <v>170</v>
      </c>
      <c r="M12" s="15">
        <v>124</v>
      </c>
      <c r="N12" s="14">
        <v>3887</v>
      </c>
      <c r="O12" s="14">
        <v>5306</v>
      </c>
      <c r="P12" s="47">
        <v>1.36</v>
      </c>
      <c r="Q12" s="11">
        <f t="shared" si="1"/>
        <v>8</v>
      </c>
      <c r="R12" s="14">
        <v>636930</v>
      </c>
      <c r="S12" s="15">
        <v>158</v>
      </c>
      <c r="T12" s="15">
        <v>126</v>
      </c>
      <c r="U12" s="14">
        <v>4041</v>
      </c>
      <c r="V12" s="14">
        <v>5075</v>
      </c>
      <c r="W12" s="47">
        <f t="shared" si="4"/>
        <v>1.2558772581044295</v>
      </c>
    </row>
    <row r="13" spans="1:23" s="4" customFormat="1" ht="14.25">
      <c r="A13" s="11">
        <v>7</v>
      </c>
      <c r="B13" s="42" t="s">
        <v>41</v>
      </c>
      <c r="C13" s="11">
        <v>2</v>
      </c>
      <c r="D13" s="14">
        <v>531900</v>
      </c>
      <c r="E13" s="15">
        <v>148</v>
      </c>
      <c r="F13" s="15">
        <v>121</v>
      </c>
      <c r="G13" s="14">
        <v>3606</v>
      </c>
      <c r="H13" s="14">
        <v>4396</v>
      </c>
      <c r="I13" s="47">
        <f t="shared" si="5"/>
        <v>1.219079312257349</v>
      </c>
      <c r="J13" s="11">
        <v>6</v>
      </c>
      <c r="K13" s="14">
        <v>661680</v>
      </c>
      <c r="L13" s="15">
        <v>142</v>
      </c>
      <c r="M13" s="15">
        <v>123</v>
      </c>
      <c r="N13" s="14">
        <v>4654</v>
      </c>
      <c r="O13" s="14">
        <v>5380</v>
      </c>
      <c r="P13" s="47">
        <f t="shared" si="0"/>
        <v>1.1559948431456812</v>
      </c>
      <c r="Q13" s="11">
        <f t="shared" si="1"/>
        <v>8</v>
      </c>
      <c r="R13" s="14">
        <v>629235</v>
      </c>
      <c r="S13" s="15">
        <v>144</v>
      </c>
      <c r="T13" s="15">
        <v>123</v>
      </c>
      <c r="U13" s="14">
        <v>4385</v>
      </c>
      <c r="V13" s="14">
        <v>5137</v>
      </c>
      <c r="W13" s="47">
        <f t="shared" si="4"/>
        <v>1.1714937286202964</v>
      </c>
    </row>
    <row r="14" spans="1:23" s="4" customFormat="1" ht="14.25">
      <c r="A14" s="11">
        <v>8</v>
      </c>
      <c r="B14" s="42" t="s">
        <v>42</v>
      </c>
      <c r="C14" s="11">
        <v>0</v>
      </c>
      <c r="D14" s="14">
        <v>0</v>
      </c>
      <c r="E14" s="15">
        <v>0</v>
      </c>
      <c r="F14" s="15">
        <v>0</v>
      </c>
      <c r="G14" s="14">
        <v>0</v>
      </c>
      <c r="H14" s="14">
        <v>0</v>
      </c>
      <c r="I14" s="47">
        <v>0</v>
      </c>
      <c r="J14" s="11">
        <v>1</v>
      </c>
      <c r="K14" s="14">
        <v>611280</v>
      </c>
      <c r="L14" s="15">
        <v>174</v>
      </c>
      <c r="M14" s="15">
        <v>131</v>
      </c>
      <c r="N14" s="14">
        <f>SUM(K14/L14)</f>
        <v>3513.103448275862</v>
      </c>
      <c r="O14" s="14">
        <f>SUM(K14/M14)</f>
        <v>4666.259541984733</v>
      </c>
      <c r="P14" s="47">
        <f t="shared" si="0"/>
        <v>1.3282442748091605</v>
      </c>
      <c r="Q14" s="11">
        <f t="shared" si="1"/>
        <v>1</v>
      </c>
      <c r="R14" s="14">
        <v>611280</v>
      </c>
      <c r="S14" s="15">
        <v>174</v>
      </c>
      <c r="T14" s="15">
        <v>131</v>
      </c>
      <c r="U14" s="14">
        <f t="shared" si="2"/>
        <v>3513.103448275862</v>
      </c>
      <c r="V14" s="14">
        <f t="shared" si="3"/>
        <v>4666.259541984733</v>
      </c>
      <c r="W14" s="47">
        <f t="shared" si="4"/>
        <v>1.3282442748091605</v>
      </c>
    </row>
    <row r="15" spans="1:23" s="4" customFormat="1" ht="14.25">
      <c r="A15" s="11">
        <v>9</v>
      </c>
      <c r="B15" s="42" t="s">
        <v>43</v>
      </c>
      <c r="C15" s="11">
        <v>1</v>
      </c>
      <c r="D15" s="14">
        <v>597240</v>
      </c>
      <c r="E15" s="15">
        <v>157</v>
      </c>
      <c r="F15" s="15">
        <v>120</v>
      </c>
      <c r="G15" s="14">
        <v>3804</v>
      </c>
      <c r="H15" s="14">
        <v>4977</v>
      </c>
      <c r="I15" s="47">
        <f t="shared" si="5"/>
        <v>1.3083596214511042</v>
      </c>
      <c r="J15" s="11">
        <v>2</v>
      </c>
      <c r="K15" s="14">
        <v>604800</v>
      </c>
      <c r="L15" s="15">
        <v>160</v>
      </c>
      <c r="M15" s="15">
        <v>124</v>
      </c>
      <c r="N15" s="14">
        <v>3780</v>
      </c>
      <c r="O15" s="14">
        <v>4877</v>
      </c>
      <c r="P15" s="47">
        <f t="shared" si="0"/>
        <v>1.2902116402116401</v>
      </c>
      <c r="Q15" s="11">
        <f t="shared" si="1"/>
        <v>3</v>
      </c>
      <c r="R15" s="14">
        <v>602280</v>
      </c>
      <c r="S15" s="15">
        <v>159</v>
      </c>
      <c r="T15" s="15">
        <v>123</v>
      </c>
      <c r="U15" s="14">
        <v>3788</v>
      </c>
      <c r="V15" s="14">
        <v>4910</v>
      </c>
      <c r="W15" s="47">
        <f t="shared" si="4"/>
        <v>1.2961985216473073</v>
      </c>
    </row>
    <row r="16" spans="1:23" s="4" customFormat="1" ht="14.25">
      <c r="A16" s="11">
        <v>10</v>
      </c>
      <c r="B16" s="42" t="s">
        <v>44</v>
      </c>
      <c r="C16" s="11">
        <v>0</v>
      </c>
      <c r="D16" s="14">
        <v>0</v>
      </c>
      <c r="E16" s="15">
        <v>0</v>
      </c>
      <c r="F16" s="15">
        <v>0</v>
      </c>
      <c r="G16" s="14">
        <v>0</v>
      </c>
      <c r="H16" s="14">
        <v>0</v>
      </c>
      <c r="I16" s="47">
        <v>0</v>
      </c>
      <c r="J16" s="11">
        <v>2</v>
      </c>
      <c r="K16" s="14">
        <v>599940</v>
      </c>
      <c r="L16" s="15">
        <v>151</v>
      </c>
      <c r="M16" s="15">
        <v>126</v>
      </c>
      <c r="N16" s="14">
        <v>3973</v>
      </c>
      <c r="O16" s="14">
        <v>4780</v>
      </c>
      <c r="P16" s="47">
        <f t="shared" si="0"/>
        <v>1.2031210672036246</v>
      </c>
      <c r="Q16" s="11">
        <f t="shared" si="1"/>
        <v>2</v>
      </c>
      <c r="R16" s="14">
        <v>599940</v>
      </c>
      <c r="S16" s="15">
        <v>151</v>
      </c>
      <c r="T16" s="15">
        <v>126</v>
      </c>
      <c r="U16" s="14">
        <v>3973</v>
      </c>
      <c r="V16" s="14">
        <v>4780</v>
      </c>
      <c r="W16" s="47">
        <f t="shared" si="4"/>
        <v>1.2031210672036246</v>
      </c>
    </row>
    <row r="17" spans="1:23" s="4" customFormat="1" ht="14.25">
      <c r="A17" s="11">
        <v>11</v>
      </c>
      <c r="B17" s="42" t="s">
        <v>45</v>
      </c>
      <c r="C17" s="11">
        <v>4</v>
      </c>
      <c r="D17" s="14">
        <v>522990</v>
      </c>
      <c r="E17" s="15">
        <v>153</v>
      </c>
      <c r="F17" s="15">
        <v>122</v>
      </c>
      <c r="G17" s="14">
        <v>3413</v>
      </c>
      <c r="H17" s="14">
        <v>4304</v>
      </c>
      <c r="I17" s="47">
        <f t="shared" si="5"/>
        <v>1.261060650454146</v>
      </c>
      <c r="J17" s="11">
        <v>3</v>
      </c>
      <c r="K17" s="14">
        <v>692640</v>
      </c>
      <c r="L17" s="15">
        <v>154</v>
      </c>
      <c r="M17" s="15">
        <v>120</v>
      </c>
      <c r="N17" s="14">
        <v>4488</v>
      </c>
      <c r="O17" s="14">
        <v>5772</v>
      </c>
      <c r="P17" s="47">
        <f t="shared" si="0"/>
        <v>1.286096256684492</v>
      </c>
      <c r="Q17" s="11">
        <f t="shared" si="1"/>
        <v>7</v>
      </c>
      <c r="R17" s="14">
        <v>595697</v>
      </c>
      <c r="S17" s="15">
        <v>154</v>
      </c>
      <c r="T17" s="15">
        <v>121</v>
      </c>
      <c r="U17" s="14">
        <v>3875</v>
      </c>
      <c r="V17" s="14">
        <v>4929</v>
      </c>
      <c r="W17" s="47">
        <f t="shared" si="4"/>
        <v>1.272</v>
      </c>
    </row>
    <row r="18" spans="1:23" s="4" customFormat="1" ht="14.25">
      <c r="A18" s="11">
        <v>12</v>
      </c>
      <c r="B18" s="42" t="s">
        <v>46</v>
      </c>
      <c r="C18" s="11">
        <v>0</v>
      </c>
      <c r="D18" s="14">
        <v>0</v>
      </c>
      <c r="E18" s="15">
        <v>0</v>
      </c>
      <c r="F18" s="15">
        <v>0</v>
      </c>
      <c r="G18" s="14">
        <v>0</v>
      </c>
      <c r="H18" s="14">
        <v>0</v>
      </c>
      <c r="I18" s="47">
        <v>0</v>
      </c>
      <c r="J18" s="11">
        <v>1</v>
      </c>
      <c r="K18" s="14">
        <v>594000</v>
      </c>
      <c r="L18" s="15">
        <v>182</v>
      </c>
      <c r="M18" s="15">
        <v>127</v>
      </c>
      <c r="N18" s="14">
        <f>SUM(K18/L18)</f>
        <v>3263.736263736264</v>
      </c>
      <c r="O18" s="14">
        <f>SUM(K18/M18)</f>
        <v>4677.165354330708</v>
      </c>
      <c r="P18" s="47">
        <f t="shared" si="0"/>
        <v>1.4330708661417322</v>
      </c>
      <c r="Q18" s="11">
        <f t="shared" si="1"/>
        <v>1</v>
      </c>
      <c r="R18" s="14">
        <v>594000</v>
      </c>
      <c r="S18" s="15">
        <v>182</v>
      </c>
      <c r="T18" s="15">
        <v>127</v>
      </c>
      <c r="U18" s="14">
        <f t="shared" si="2"/>
        <v>3263.736263736264</v>
      </c>
      <c r="V18" s="14">
        <f t="shared" si="3"/>
        <v>4677.165354330708</v>
      </c>
      <c r="W18" s="47">
        <f t="shared" si="4"/>
        <v>1.4330708661417322</v>
      </c>
    </row>
    <row r="19" spans="1:23" s="4" customFormat="1" ht="14.25">
      <c r="A19" s="11">
        <v>13</v>
      </c>
      <c r="B19" s="42" t="s">
        <v>47</v>
      </c>
      <c r="C19" s="11">
        <v>14</v>
      </c>
      <c r="D19" s="14">
        <v>524726</v>
      </c>
      <c r="E19" s="15">
        <v>135</v>
      </c>
      <c r="F19" s="15">
        <v>129</v>
      </c>
      <c r="G19" s="14">
        <v>3875</v>
      </c>
      <c r="H19" s="14">
        <v>4083</v>
      </c>
      <c r="I19" s="47">
        <f t="shared" si="5"/>
        <v>1.0536774193548386</v>
      </c>
      <c r="J19" s="11">
        <v>25</v>
      </c>
      <c r="K19" s="14">
        <v>624758</v>
      </c>
      <c r="L19" s="15">
        <v>163</v>
      </c>
      <c r="M19" s="15">
        <v>133</v>
      </c>
      <c r="N19" s="14">
        <v>3823</v>
      </c>
      <c r="O19" s="14">
        <v>4681</v>
      </c>
      <c r="P19" s="47">
        <f t="shared" si="0"/>
        <v>1.224431075071933</v>
      </c>
      <c r="Q19" s="11">
        <f t="shared" si="1"/>
        <v>39</v>
      </c>
      <c r="R19" s="14">
        <v>588849</v>
      </c>
      <c r="S19" s="15">
        <v>153</v>
      </c>
      <c r="T19" s="15">
        <v>132</v>
      </c>
      <c r="U19" s="14">
        <v>3840</v>
      </c>
      <c r="V19" s="14">
        <v>4471</v>
      </c>
      <c r="W19" s="47">
        <f t="shared" si="4"/>
        <v>1.1643229166666667</v>
      </c>
    </row>
    <row r="20" spans="1:23" s="4" customFormat="1" ht="14.25">
      <c r="A20" s="11">
        <v>14</v>
      </c>
      <c r="B20" s="42" t="s">
        <v>48</v>
      </c>
      <c r="C20" s="11">
        <v>0</v>
      </c>
      <c r="D20" s="14">
        <v>0</v>
      </c>
      <c r="E20" s="15">
        <v>0</v>
      </c>
      <c r="F20" s="15">
        <v>0</v>
      </c>
      <c r="G20" s="14">
        <v>0</v>
      </c>
      <c r="H20" s="14">
        <v>0</v>
      </c>
      <c r="I20" s="47">
        <v>0</v>
      </c>
      <c r="J20" s="11">
        <v>1</v>
      </c>
      <c r="K20" s="14">
        <v>586440</v>
      </c>
      <c r="L20" s="15">
        <v>151</v>
      </c>
      <c r="M20" s="15">
        <v>114</v>
      </c>
      <c r="N20" s="14">
        <f>SUM(K20/L20)</f>
        <v>3883.708609271523</v>
      </c>
      <c r="O20" s="14">
        <f>SUM(K20/M20)</f>
        <v>5144.210526315789</v>
      </c>
      <c r="P20" s="47">
        <f t="shared" si="0"/>
        <v>1.3245614035087718</v>
      </c>
      <c r="Q20" s="11">
        <f t="shared" si="1"/>
        <v>1</v>
      </c>
      <c r="R20" s="14">
        <v>586440</v>
      </c>
      <c r="S20" s="15">
        <v>151</v>
      </c>
      <c r="T20" s="15">
        <v>114</v>
      </c>
      <c r="U20" s="14">
        <f t="shared" si="2"/>
        <v>3883.708609271523</v>
      </c>
      <c r="V20" s="14">
        <f t="shared" si="3"/>
        <v>5144.210526315789</v>
      </c>
      <c r="W20" s="47">
        <f t="shared" si="4"/>
        <v>1.3245614035087718</v>
      </c>
    </row>
    <row r="21" spans="1:23" s="4" customFormat="1" ht="14.25">
      <c r="A21" s="11">
        <v>15</v>
      </c>
      <c r="B21" s="42" t="s">
        <v>49</v>
      </c>
      <c r="C21" s="11">
        <v>5</v>
      </c>
      <c r="D21" s="14">
        <v>491616</v>
      </c>
      <c r="E21" s="15">
        <v>121</v>
      </c>
      <c r="F21" s="15">
        <v>126</v>
      </c>
      <c r="G21" s="14">
        <v>4050</v>
      </c>
      <c r="H21" s="14">
        <v>3914</v>
      </c>
      <c r="I21" s="47">
        <f t="shared" si="5"/>
        <v>0.9664197530864198</v>
      </c>
      <c r="J21" s="11">
        <v>5</v>
      </c>
      <c r="K21" s="14">
        <v>679968</v>
      </c>
      <c r="L21" s="15">
        <v>160</v>
      </c>
      <c r="M21" s="15">
        <v>121</v>
      </c>
      <c r="N21" s="14">
        <v>4250</v>
      </c>
      <c r="O21" s="14">
        <v>5610</v>
      </c>
      <c r="P21" s="47">
        <f t="shared" si="0"/>
        <v>1.32</v>
      </c>
      <c r="Q21" s="11">
        <f t="shared" si="1"/>
        <v>10</v>
      </c>
      <c r="R21" s="14">
        <v>585792</v>
      </c>
      <c r="S21" s="15">
        <v>141</v>
      </c>
      <c r="T21" s="15">
        <v>123</v>
      </c>
      <c r="U21" s="14">
        <v>4163</v>
      </c>
      <c r="V21" s="14">
        <v>4747</v>
      </c>
      <c r="W21" s="47">
        <f t="shared" si="4"/>
        <v>1.1402834494355032</v>
      </c>
    </row>
    <row r="22" spans="1:23" s="4" customFormat="1" ht="14.25">
      <c r="A22" s="11">
        <v>16</v>
      </c>
      <c r="B22" s="42" t="s">
        <v>50</v>
      </c>
      <c r="C22" s="11">
        <v>0</v>
      </c>
      <c r="D22" s="14">
        <v>0</v>
      </c>
      <c r="E22" s="15">
        <v>0</v>
      </c>
      <c r="F22" s="15">
        <v>0</v>
      </c>
      <c r="G22" s="14">
        <v>0</v>
      </c>
      <c r="H22" s="14">
        <v>0</v>
      </c>
      <c r="I22" s="47">
        <v>0</v>
      </c>
      <c r="J22" s="11">
        <v>1</v>
      </c>
      <c r="K22" s="14">
        <v>578880</v>
      </c>
      <c r="L22" s="15">
        <v>179</v>
      </c>
      <c r="M22" s="15">
        <v>123</v>
      </c>
      <c r="N22" s="14">
        <f>SUM(K22/L22)</f>
        <v>3233.9664804469276</v>
      </c>
      <c r="O22" s="14">
        <f>SUM(K22/M22)</f>
        <v>4706.341463414634</v>
      </c>
      <c r="P22" s="47">
        <f t="shared" si="0"/>
        <v>1.4552845528455283</v>
      </c>
      <c r="Q22" s="11">
        <f t="shared" si="1"/>
        <v>1</v>
      </c>
      <c r="R22" s="14">
        <v>578880</v>
      </c>
      <c r="S22" s="15">
        <v>179</v>
      </c>
      <c r="T22" s="15">
        <v>123</v>
      </c>
      <c r="U22" s="14">
        <f t="shared" si="2"/>
        <v>3233.9664804469276</v>
      </c>
      <c r="V22" s="14">
        <f t="shared" si="3"/>
        <v>4706.341463414634</v>
      </c>
      <c r="W22" s="47">
        <f t="shared" si="4"/>
        <v>1.4552845528455283</v>
      </c>
    </row>
    <row r="23" spans="1:23" s="4" customFormat="1" ht="14.25">
      <c r="A23" s="11">
        <v>17</v>
      </c>
      <c r="B23" s="42" t="s">
        <v>33</v>
      </c>
      <c r="C23" s="11">
        <v>5</v>
      </c>
      <c r="D23" s="14">
        <v>551448</v>
      </c>
      <c r="E23" s="15">
        <v>168</v>
      </c>
      <c r="F23" s="15">
        <v>127</v>
      </c>
      <c r="G23" s="14">
        <v>3290</v>
      </c>
      <c r="H23" s="14">
        <v>4342</v>
      </c>
      <c r="I23" s="47">
        <f t="shared" si="5"/>
        <v>1.319756838905775</v>
      </c>
      <c r="J23" s="11">
        <v>12</v>
      </c>
      <c r="K23" s="14">
        <v>580320</v>
      </c>
      <c r="L23" s="15">
        <v>167</v>
      </c>
      <c r="M23" s="15">
        <v>138</v>
      </c>
      <c r="N23" s="14">
        <v>3468</v>
      </c>
      <c r="O23" s="14">
        <v>4213</v>
      </c>
      <c r="P23" s="47">
        <f t="shared" si="0"/>
        <v>1.2148212226066897</v>
      </c>
      <c r="Q23" s="11">
        <f t="shared" si="1"/>
        <v>17</v>
      </c>
      <c r="R23" s="14">
        <v>571828</v>
      </c>
      <c r="S23" s="15">
        <v>167</v>
      </c>
      <c r="T23" s="15">
        <v>135</v>
      </c>
      <c r="U23" s="14">
        <v>3416</v>
      </c>
      <c r="V23" s="14">
        <v>4249</v>
      </c>
      <c r="W23" s="47">
        <f t="shared" si="4"/>
        <v>1.2438524590163935</v>
      </c>
    </row>
    <row r="24" spans="1:23" s="4" customFormat="1" ht="14.25">
      <c r="A24" s="11">
        <v>18</v>
      </c>
      <c r="B24" s="42" t="s">
        <v>51</v>
      </c>
      <c r="C24" s="11">
        <v>0</v>
      </c>
      <c r="D24" s="14">
        <v>0</v>
      </c>
      <c r="E24" s="15">
        <v>0</v>
      </c>
      <c r="F24" s="15">
        <v>0</v>
      </c>
      <c r="G24" s="14">
        <v>0</v>
      </c>
      <c r="H24" s="14">
        <v>0</v>
      </c>
      <c r="I24" s="47">
        <v>0</v>
      </c>
      <c r="J24" s="11">
        <v>1</v>
      </c>
      <c r="K24" s="14">
        <v>567000</v>
      </c>
      <c r="L24" s="15">
        <v>144</v>
      </c>
      <c r="M24" s="15">
        <v>128</v>
      </c>
      <c r="N24" s="14">
        <f>SUM(K24/L24)</f>
        <v>3937.5</v>
      </c>
      <c r="O24" s="14">
        <f>SUM(K24/M24)</f>
        <v>4429.6875</v>
      </c>
      <c r="P24" s="47">
        <f t="shared" si="0"/>
        <v>1.125</v>
      </c>
      <c r="Q24" s="11">
        <f t="shared" si="1"/>
        <v>1</v>
      </c>
      <c r="R24" s="14">
        <v>567000</v>
      </c>
      <c r="S24" s="15">
        <v>144</v>
      </c>
      <c r="T24" s="15">
        <v>128</v>
      </c>
      <c r="U24" s="14">
        <f t="shared" si="2"/>
        <v>3937.5</v>
      </c>
      <c r="V24" s="14">
        <f t="shared" si="3"/>
        <v>4429.6875</v>
      </c>
      <c r="W24" s="47">
        <f t="shared" si="4"/>
        <v>1.125</v>
      </c>
    </row>
    <row r="25" spans="1:23" s="4" customFormat="1" ht="14.25">
      <c r="A25" s="11">
        <v>19</v>
      </c>
      <c r="B25" s="42" t="s">
        <v>52</v>
      </c>
      <c r="C25" s="11">
        <v>5</v>
      </c>
      <c r="D25" s="14">
        <v>473040</v>
      </c>
      <c r="E25" s="15">
        <v>131</v>
      </c>
      <c r="F25" s="15">
        <v>132</v>
      </c>
      <c r="G25" s="14">
        <v>3611</v>
      </c>
      <c r="H25" s="14">
        <v>3578</v>
      </c>
      <c r="I25" s="47">
        <f t="shared" si="5"/>
        <v>0.9908612572694544</v>
      </c>
      <c r="J25" s="11">
        <v>9</v>
      </c>
      <c r="K25" s="14">
        <v>610320</v>
      </c>
      <c r="L25" s="15">
        <v>162</v>
      </c>
      <c r="M25" s="15">
        <v>128</v>
      </c>
      <c r="N25" s="14">
        <v>3757</v>
      </c>
      <c r="O25" s="14">
        <v>4768</v>
      </c>
      <c r="P25" s="47">
        <f t="shared" si="0"/>
        <v>1.2690976843225978</v>
      </c>
      <c r="Q25" s="11">
        <f t="shared" si="1"/>
        <v>14</v>
      </c>
      <c r="R25" s="14">
        <v>561291</v>
      </c>
      <c r="S25" s="15">
        <v>151</v>
      </c>
      <c r="T25" s="15">
        <v>130</v>
      </c>
      <c r="U25" s="14">
        <v>3712</v>
      </c>
      <c r="V25" s="14">
        <v>4334</v>
      </c>
      <c r="W25" s="47">
        <f t="shared" si="4"/>
        <v>1.1675646551724137</v>
      </c>
    </row>
    <row r="26" spans="1:23" s="4" customFormat="1" ht="14.25">
      <c r="A26" s="11">
        <v>20</v>
      </c>
      <c r="B26" s="42" t="s">
        <v>53</v>
      </c>
      <c r="C26" s="11">
        <v>13</v>
      </c>
      <c r="D26" s="14">
        <v>515742</v>
      </c>
      <c r="E26" s="15">
        <v>141</v>
      </c>
      <c r="F26" s="15">
        <v>126</v>
      </c>
      <c r="G26" s="14">
        <v>3646</v>
      </c>
      <c r="H26" s="14">
        <v>4091</v>
      </c>
      <c r="I26" s="47">
        <f t="shared" si="5"/>
        <v>1.1220515633571038</v>
      </c>
      <c r="J26" s="11">
        <v>12</v>
      </c>
      <c r="K26" s="14">
        <v>607680</v>
      </c>
      <c r="L26" s="15">
        <v>150</v>
      </c>
      <c r="M26" s="15">
        <v>122</v>
      </c>
      <c r="N26" s="14">
        <v>4047</v>
      </c>
      <c r="O26" s="14">
        <v>4964</v>
      </c>
      <c r="P26" s="47">
        <f t="shared" si="0"/>
        <v>1.2265875957499381</v>
      </c>
      <c r="Q26" s="11">
        <f t="shared" si="1"/>
        <v>25</v>
      </c>
      <c r="R26" s="14">
        <v>559872</v>
      </c>
      <c r="S26" s="15">
        <v>146</v>
      </c>
      <c r="T26" s="15">
        <v>124</v>
      </c>
      <c r="U26" s="14">
        <v>3844</v>
      </c>
      <c r="V26" s="14">
        <v>4503</v>
      </c>
      <c r="W26" s="47">
        <f t="shared" si="4"/>
        <v>1.1714360041623308</v>
      </c>
    </row>
    <row r="27" spans="1:23" s="4" customFormat="1" ht="14.25">
      <c r="A27" s="11">
        <v>21</v>
      </c>
      <c r="B27" s="42" t="s">
        <v>54</v>
      </c>
      <c r="C27" s="11">
        <v>1</v>
      </c>
      <c r="D27" s="14">
        <v>395280</v>
      </c>
      <c r="E27" s="15">
        <v>129</v>
      </c>
      <c r="F27" s="15">
        <v>123</v>
      </c>
      <c r="G27" s="14">
        <f>SUM(D27/E27)</f>
        <v>3064.186046511628</v>
      </c>
      <c r="H27" s="14">
        <f>SUM(D27/F27)</f>
        <v>3213.6585365853657</v>
      </c>
      <c r="I27" s="47">
        <f t="shared" si="5"/>
        <v>1.048780487804878</v>
      </c>
      <c r="J27" s="11">
        <v>1</v>
      </c>
      <c r="K27" s="14">
        <v>712800</v>
      </c>
      <c r="L27" s="15">
        <v>274</v>
      </c>
      <c r="M27" s="15">
        <v>241</v>
      </c>
      <c r="N27" s="14">
        <f>SUM(K27/L27)</f>
        <v>2601.4598540145985</v>
      </c>
      <c r="O27" s="14">
        <f>SUM(K27/M27)</f>
        <v>2957.6763485477177</v>
      </c>
      <c r="P27" s="47">
        <f t="shared" si="0"/>
        <v>1.1369294605809128</v>
      </c>
      <c r="Q27" s="11">
        <f t="shared" si="1"/>
        <v>2</v>
      </c>
      <c r="R27" s="14">
        <v>554040</v>
      </c>
      <c r="S27" s="15">
        <v>202</v>
      </c>
      <c r="T27" s="15">
        <v>162</v>
      </c>
      <c r="U27" s="14">
        <v>2750</v>
      </c>
      <c r="V27" s="14">
        <v>3044</v>
      </c>
      <c r="W27" s="47">
        <f t="shared" si="4"/>
        <v>1.1069090909090908</v>
      </c>
    </row>
    <row r="28" spans="1:23" s="4" customFormat="1" ht="14.25">
      <c r="A28" s="11">
        <v>22</v>
      </c>
      <c r="B28" s="42" t="s">
        <v>55</v>
      </c>
      <c r="C28" s="11">
        <v>0</v>
      </c>
      <c r="D28" s="14">
        <v>0</v>
      </c>
      <c r="E28" s="15">
        <v>0</v>
      </c>
      <c r="F28" s="15">
        <v>0</v>
      </c>
      <c r="G28" s="14">
        <v>0</v>
      </c>
      <c r="H28" s="14">
        <v>0</v>
      </c>
      <c r="I28" s="47">
        <v>0</v>
      </c>
      <c r="J28" s="11">
        <v>1</v>
      </c>
      <c r="K28" s="14">
        <v>551880</v>
      </c>
      <c r="L28" s="15">
        <v>147</v>
      </c>
      <c r="M28" s="15">
        <v>118</v>
      </c>
      <c r="N28" s="14">
        <f>SUM(K28/L28)</f>
        <v>3754.285714285714</v>
      </c>
      <c r="O28" s="14">
        <f>SUM(K28/M28)</f>
        <v>4676.949152542373</v>
      </c>
      <c r="P28" s="47">
        <f t="shared" si="0"/>
        <v>1.2457627118644068</v>
      </c>
      <c r="Q28" s="11">
        <f t="shared" si="1"/>
        <v>1</v>
      </c>
      <c r="R28" s="14">
        <v>551880</v>
      </c>
      <c r="S28" s="15">
        <v>147</v>
      </c>
      <c r="T28" s="15">
        <v>118</v>
      </c>
      <c r="U28" s="14">
        <v>3754</v>
      </c>
      <c r="V28" s="14">
        <f t="shared" si="3"/>
        <v>4676.949152542373</v>
      </c>
      <c r="W28" s="47">
        <f t="shared" si="4"/>
        <v>1.2458575259835836</v>
      </c>
    </row>
    <row r="29" spans="1:23" s="4" customFormat="1" ht="14.25">
      <c r="A29" s="11">
        <v>23</v>
      </c>
      <c r="B29" s="42" t="s">
        <v>56</v>
      </c>
      <c r="C29" s="11">
        <v>11</v>
      </c>
      <c r="D29" s="14">
        <v>482171</v>
      </c>
      <c r="E29" s="15">
        <v>142</v>
      </c>
      <c r="F29" s="15">
        <v>127</v>
      </c>
      <c r="G29" s="14">
        <v>3393</v>
      </c>
      <c r="H29" s="14">
        <v>3808</v>
      </c>
      <c r="I29" s="47">
        <f t="shared" si="5"/>
        <v>1.1223106395520188</v>
      </c>
      <c r="J29" s="11">
        <v>18</v>
      </c>
      <c r="K29" s="14">
        <v>593940</v>
      </c>
      <c r="L29" s="15">
        <v>158</v>
      </c>
      <c r="M29" s="15">
        <v>126</v>
      </c>
      <c r="N29" s="14">
        <v>3767</v>
      </c>
      <c r="O29" s="14">
        <v>4720</v>
      </c>
      <c r="P29" s="47">
        <f t="shared" si="0"/>
        <v>1.2529864613750996</v>
      </c>
      <c r="Q29" s="11">
        <f t="shared" si="1"/>
        <v>29</v>
      </c>
      <c r="R29" s="14">
        <v>551545</v>
      </c>
      <c r="S29" s="15">
        <v>152</v>
      </c>
      <c r="T29" s="15">
        <v>126</v>
      </c>
      <c r="U29" s="14">
        <v>3634</v>
      </c>
      <c r="V29" s="14">
        <v>4373</v>
      </c>
      <c r="W29" s="47">
        <f t="shared" si="4"/>
        <v>1.2033571821684095</v>
      </c>
    </row>
    <row r="30" spans="1:23" s="4" customFormat="1" ht="14.25">
      <c r="A30" s="11">
        <v>24</v>
      </c>
      <c r="B30" s="42" t="s">
        <v>57</v>
      </c>
      <c r="C30" s="11">
        <v>5</v>
      </c>
      <c r="D30" s="14">
        <v>453168</v>
      </c>
      <c r="E30" s="15">
        <v>134</v>
      </c>
      <c r="F30" s="15">
        <v>131</v>
      </c>
      <c r="G30" s="14">
        <v>3377</v>
      </c>
      <c r="H30" s="14">
        <v>3454</v>
      </c>
      <c r="I30" s="47">
        <f t="shared" si="5"/>
        <v>1.022801302931596</v>
      </c>
      <c r="J30" s="11">
        <v>14</v>
      </c>
      <c r="K30" s="14">
        <v>585823</v>
      </c>
      <c r="L30" s="15">
        <v>161</v>
      </c>
      <c r="M30" s="15">
        <v>135</v>
      </c>
      <c r="N30" s="14">
        <v>3640</v>
      </c>
      <c r="O30" s="14">
        <v>4337</v>
      </c>
      <c r="P30" s="47">
        <f t="shared" si="0"/>
        <v>1.1914835164835165</v>
      </c>
      <c r="Q30" s="11">
        <f t="shared" si="1"/>
        <v>19</v>
      </c>
      <c r="R30" s="14">
        <v>550914</v>
      </c>
      <c r="S30" s="15">
        <v>154</v>
      </c>
      <c r="T30" s="15">
        <v>134</v>
      </c>
      <c r="U30" s="14">
        <v>3580</v>
      </c>
      <c r="V30" s="14">
        <v>4110</v>
      </c>
      <c r="W30" s="47">
        <f t="shared" si="4"/>
        <v>1.1480446927374302</v>
      </c>
    </row>
    <row r="31" spans="1:23" s="4" customFormat="1" ht="14.25">
      <c r="A31" s="11">
        <v>25</v>
      </c>
      <c r="B31" s="42" t="s">
        <v>58</v>
      </c>
      <c r="C31" s="11">
        <v>2</v>
      </c>
      <c r="D31" s="14">
        <v>436320</v>
      </c>
      <c r="E31" s="15">
        <v>122</v>
      </c>
      <c r="F31" s="15">
        <v>122</v>
      </c>
      <c r="G31" s="14">
        <v>3576</v>
      </c>
      <c r="H31" s="14">
        <v>3576</v>
      </c>
      <c r="I31" s="47">
        <f t="shared" si="5"/>
        <v>1</v>
      </c>
      <c r="J31" s="11">
        <v>9</v>
      </c>
      <c r="K31" s="14">
        <v>575760</v>
      </c>
      <c r="L31" s="15">
        <v>153</v>
      </c>
      <c r="M31" s="15">
        <v>125</v>
      </c>
      <c r="N31" s="14">
        <v>3769</v>
      </c>
      <c r="O31" s="14">
        <v>4598</v>
      </c>
      <c r="P31" s="47">
        <f t="shared" si="0"/>
        <v>1.2199522419739983</v>
      </c>
      <c r="Q31" s="11">
        <f t="shared" si="1"/>
        <v>11</v>
      </c>
      <c r="R31" s="14">
        <v>550407</v>
      </c>
      <c r="S31" s="15">
        <v>147</v>
      </c>
      <c r="T31" s="15">
        <v>125</v>
      </c>
      <c r="U31" s="14">
        <v>3740</v>
      </c>
      <c r="V31" s="14">
        <v>4416</v>
      </c>
      <c r="W31" s="47">
        <f t="shared" si="4"/>
        <v>1.1807486631016042</v>
      </c>
    </row>
    <row r="32" spans="1:23" s="4" customFormat="1" ht="14.25">
      <c r="A32" s="11">
        <v>26</v>
      </c>
      <c r="B32" s="42" t="s">
        <v>59</v>
      </c>
      <c r="C32" s="11">
        <v>0</v>
      </c>
      <c r="D32" s="14">
        <v>0</v>
      </c>
      <c r="E32" s="15">
        <v>0</v>
      </c>
      <c r="F32" s="15">
        <v>0</v>
      </c>
      <c r="G32" s="14">
        <v>0</v>
      </c>
      <c r="H32" s="14">
        <v>0</v>
      </c>
      <c r="I32" s="47">
        <v>0</v>
      </c>
      <c r="J32" s="11">
        <v>1</v>
      </c>
      <c r="K32" s="14">
        <v>547560</v>
      </c>
      <c r="L32" s="15">
        <v>153</v>
      </c>
      <c r="M32" s="15">
        <v>124</v>
      </c>
      <c r="N32" s="14">
        <f>SUM(K32/L32)</f>
        <v>3578.823529411765</v>
      </c>
      <c r="O32" s="14">
        <f>SUM(K32/M32)</f>
        <v>4415.806451612903</v>
      </c>
      <c r="P32" s="47">
        <f t="shared" si="0"/>
        <v>1.2338709677419355</v>
      </c>
      <c r="Q32" s="11">
        <f t="shared" si="1"/>
        <v>1</v>
      </c>
      <c r="R32" s="14">
        <v>547560</v>
      </c>
      <c r="S32" s="15">
        <v>153</v>
      </c>
      <c r="T32" s="15">
        <v>124</v>
      </c>
      <c r="U32" s="14">
        <f t="shared" si="2"/>
        <v>3578.823529411765</v>
      </c>
      <c r="V32" s="14">
        <f t="shared" si="3"/>
        <v>4415.806451612903</v>
      </c>
      <c r="W32" s="47">
        <f t="shared" si="4"/>
        <v>1.2338709677419355</v>
      </c>
    </row>
    <row r="33" spans="1:23" s="4" customFormat="1" ht="14.25">
      <c r="A33" s="11">
        <v>27</v>
      </c>
      <c r="B33" s="42" t="s">
        <v>60</v>
      </c>
      <c r="C33" s="11">
        <v>0</v>
      </c>
      <c r="D33" s="14">
        <v>0</v>
      </c>
      <c r="E33" s="15">
        <v>0</v>
      </c>
      <c r="F33" s="15">
        <v>0</v>
      </c>
      <c r="G33" s="14">
        <v>0</v>
      </c>
      <c r="H33" s="14">
        <v>0</v>
      </c>
      <c r="I33" s="47">
        <v>0</v>
      </c>
      <c r="J33" s="11">
        <v>1</v>
      </c>
      <c r="K33" s="14">
        <v>543240</v>
      </c>
      <c r="L33" s="15">
        <v>140</v>
      </c>
      <c r="M33" s="15">
        <v>121</v>
      </c>
      <c r="N33" s="14">
        <f>SUM(K33/L33)</f>
        <v>3880.285714285714</v>
      </c>
      <c r="O33" s="14">
        <f>SUM(K33/M33)</f>
        <v>4489.586776859504</v>
      </c>
      <c r="P33" s="47">
        <f t="shared" si="0"/>
        <v>1.15702479338843</v>
      </c>
      <c r="Q33" s="11">
        <f t="shared" si="1"/>
        <v>1</v>
      </c>
      <c r="R33" s="14">
        <v>543240</v>
      </c>
      <c r="S33" s="15">
        <v>140</v>
      </c>
      <c r="T33" s="15">
        <v>121</v>
      </c>
      <c r="U33" s="14">
        <f t="shared" si="2"/>
        <v>3880.285714285714</v>
      </c>
      <c r="V33" s="14">
        <f t="shared" si="3"/>
        <v>4489.586776859504</v>
      </c>
      <c r="W33" s="47">
        <f t="shared" si="4"/>
        <v>1.15702479338843</v>
      </c>
    </row>
    <row r="34" spans="1:23" s="4" customFormat="1" ht="14.25">
      <c r="A34" s="11">
        <v>28</v>
      </c>
      <c r="B34" s="42" t="s">
        <v>61</v>
      </c>
      <c r="C34" s="11">
        <v>0</v>
      </c>
      <c r="D34" s="14">
        <v>0</v>
      </c>
      <c r="E34" s="15">
        <v>0</v>
      </c>
      <c r="F34" s="15">
        <v>0</v>
      </c>
      <c r="G34" s="14">
        <v>0</v>
      </c>
      <c r="H34" s="14">
        <v>0</v>
      </c>
      <c r="I34" s="47">
        <v>0</v>
      </c>
      <c r="J34" s="11">
        <v>1</v>
      </c>
      <c r="K34" s="14">
        <v>540000</v>
      </c>
      <c r="L34" s="15">
        <v>139</v>
      </c>
      <c r="M34" s="15">
        <v>119</v>
      </c>
      <c r="N34" s="14">
        <f>SUM(K34/L34)</f>
        <v>3884.8920863309354</v>
      </c>
      <c r="O34" s="14">
        <f>SUM(K34/M34)</f>
        <v>4537.81512605042</v>
      </c>
      <c r="P34" s="47">
        <f t="shared" si="0"/>
        <v>1.1680672268907561</v>
      </c>
      <c r="Q34" s="11">
        <f t="shared" si="1"/>
        <v>1</v>
      </c>
      <c r="R34" s="14">
        <v>540000</v>
      </c>
      <c r="S34" s="15">
        <v>139</v>
      </c>
      <c r="T34" s="15">
        <v>119</v>
      </c>
      <c r="U34" s="14">
        <f t="shared" si="2"/>
        <v>3884.8920863309354</v>
      </c>
      <c r="V34" s="14">
        <f t="shared" si="3"/>
        <v>4537.81512605042</v>
      </c>
      <c r="W34" s="47">
        <f t="shared" si="4"/>
        <v>1.1680672268907561</v>
      </c>
    </row>
    <row r="35" spans="1:23" s="4" customFormat="1" ht="14.25">
      <c r="A35" s="11">
        <v>29</v>
      </c>
      <c r="B35" s="42" t="s">
        <v>62</v>
      </c>
      <c r="C35" s="11">
        <v>0</v>
      </c>
      <c r="D35" s="14">
        <v>0</v>
      </c>
      <c r="E35" s="15">
        <v>0</v>
      </c>
      <c r="F35" s="15">
        <v>0</v>
      </c>
      <c r="G35" s="14">
        <v>0</v>
      </c>
      <c r="H35" s="14">
        <v>0</v>
      </c>
      <c r="I35" s="47">
        <v>0</v>
      </c>
      <c r="J35" s="11">
        <v>1</v>
      </c>
      <c r="K35" s="14">
        <v>534600</v>
      </c>
      <c r="L35" s="15">
        <v>152</v>
      </c>
      <c r="M35" s="15">
        <v>111</v>
      </c>
      <c r="N35" s="14">
        <f>SUM(K35/L35)</f>
        <v>3517.1052631578946</v>
      </c>
      <c r="O35" s="14">
        <f>SUM(K35/M35)</f>
        <v>4816.216216216216</v>
      </c>
      <c r="P35" s="47">
        <f t="shared" si="0"/>
        <v>1.3693693693693694</v>
      </c>
      <c r="Q35" s="11">
        <f t="shared" si="1"/>
        <v>1</v>
      </c>
      <c r="R35" s="14">
        <v>534600</v>
      </c>
      <c r="S35" s="15">
        <v>152</v>
      </c>
      <c r="T35" s="15">
        <v>111</v>
      </c>
      <c r="U35" s="14">
        <f t="shared" si="2"/>
        <v>3517.1052631578946</v>
      </c>
      <c r="V35" s="14">
        <f t="shared" si="3"/>
        <v>4816.216216216216</v>
      </c>
      <c r="W35" s="47">
        <f t="shared" si="4"/>
        <v>1.3693693693693694</v>
      </c>
    </row>
    <row r="36" spans="1:23" s="4" customFormat="1" ht="14.25">
      <c r="A36" s="11">
        <v>30</v>
      </c>
      <c r="B36" s="42" t="s">
        <v>63</v>
      </c>
      <c r="C36" s="11">
        <v>4</v>
      </c>
      <c r="D36" s="14">
        <v>536760</v>
      </c>
      <c r="E36" s="15">
        <v>164</v>
      </c>
      <c r="F36" s="15">
        <v>150</v>
      </c>
      <c r="G36" s="14">
        <v>3278</v>
      </c>
      <c r="H36" s="14">
        <v>3578</v>
      </c>
      <c r="I36" s="47">
        <f t="shared" si="5"/>
        <v>1.0915192190359975</v>
      </c>
      <c r="J36" s="11">
        <v>3</v>
      </c>
      <c r="K36" s="14">
        <v>527040</v>
      </c>
      <c r="L36" s="15">
        <v>144</v>
      </c>
      <c r="M36" s="15">
        <v>133</v>
      </c>
      <c r="N36" s="14">
        <v>3660</v>
      </c>
      <c r="O36" s="14">
        <v>3973</v>
      </c>
      <c r="P36" s="47">
        <f t="shared" si="0"/>
        <v>1.08551912568306</v>
      </c>
      <c r="Q36" s="11">
        <f t="shared" si="1"/>
        <v>7</v>
      </c>
      <c r="R36" s="14">
        <v>532594</v>
      </c>
      <c r="S36" s="15">
        <v>155</v>
      </c>
      <c r="T36" s="15">
        <v>143</v>
      </c>
      <c r="U36" s="14">
        <v>3430</v>
      </c>
      <c r="V36" s="14">
        <v>3736</v>
      </c>
      <c r="W36" s="47">
        <f t="shared" si="4"/>
        <v>1.0892128279883382</v>
      </c>
    </row>
    <row r="37" spans="1:23" s="4" customFormat="1" ht="14.25">
      <c r="A37" s="11">
        <v>31</v>
      </c>
      <c r="B37" s="42" t="s">
        <v>64</v>
      </c>
      <c r="C37" s="11">
        <v>1</v>
      </c>
      <c r="D37" s="14">
        <v>329400</v>
      </c>
      <c r="E37" s="15">
        <v>123</v>
      </c>
      <c r="F37" s="15">
        <v>121</v>
      </c>
      <c r="G37" s="14">
        <f>SUM(D37/E37)</f>
        <v>2678.048780487805</v>
      </c>
      <c r="H37" s="14">
        <f>SUM(D37/F37)</f>
        <v>2722.314049586777</v>
      </c>
      <c r="I37" s="47">
        <f t="shared" si="5"/>
        <v>1.0165289256198347</v>
      </c>
      <c r="J37" s="11">
        <v>5</v>
      </c>
      <c r="K37" s="14">
        <v>572616</v>
      </c>
      <c r="L37" s="15">
        <v>179</v>
      </c>
      <c r="M37" s="15">
        <v>127</v>
      </c>
      <c r="N37" s="14">
        <v>3203</v>
      </c>
      <c r="O37" s="14">
        <v>4523</v>
      </c>
      <c r="P37" s="47">
        <f t="shared" si="0"/>
        <v>1.412113643459257</v>
      </c>
      <c r="Q37" s="11">
        <f t="shared" si="1"/>
        <v>6</v>
      </c>
      <c r="R37" s="14">
        <v>532080</v>
      </c>
      <c r="S37" s="15">
        <v>170</v>
      </c>
      <c r="T37" s="15">
        <v>126</v>
      </c>
      <c r="U37" s="14">
        <v>3139</v>
      </c>
      <c r="V37" s="14">
        <v>4234</v>
      </c>
      <c r="W37" s="47">
        <f t="shared" si="4"/>
        <v>1.3488372093023255</v>
      </c>
    </row>
    <row r="38" spans="1:23" s="4" customFormat="1" ht="14.25">
      <c r="A38" s="11">
        <v>32</v>
      </c>
      <c r="B38" s="42" t="s">
        <v>65</v>
      </c>
      <c r="C38" s="11">
        <v>3</v>
      </c>
      <c r="D38" s="14">
        <v>443520</v>
      </c>
      <c r="E38" s="15">
        <v>119</v>
      </c>
      <c r="F38" s="15">
        <v>113</v>
      </c>
      <c r="G38" s="14">
        <v>3738</v>
      </c>
      <c r="H38" s="14">
        <v>3937</v>
      </c>
      <c r="I38" s="47">
        <f t="shared" si="5"/>
        <v>1.0532370251471375</v>
      </c>
      <c r="J38" s="11">
        <v>4</v>
      </c>
      <c r="K38" s="14">
        <v>576180</v>
      </c>
      <c r="L38" s="15">
        <v>154</v>
      </c>
      <c r="M38" s="15">
        <v>128</v>
      </c>
      <c r="N38" s="14">
        <v>3735</v>
      </c>
      <c r="O38" s="14">
        <v>4519</v>
      </c>
      <c r="P38" s="47">
        <f t="shared" si="0"/>
        <v>1.2099062918340027</v>
      </c>
      <c r="Q38" s="11">
        <f t="shared" si="1"/>
        <v>7</v>
      </c>
      <c r="R38" s="14">
        <v>519326</v>
      </c>
      <c r="S38" s="15">
        <v>139</v>
      </c>
      <c r="T38" s="15">
        <v>121</v>
      </c>
      <c r="U38" s="14">
        <v>3736</v>
      </c>
      <c r="V38" s="14">
        <v>4287</v>
      </c>
      <c r="W38" s="47">
        <f t="shared" si="4"/>
        <v>1.1474839400428265</v>
      </c>
    </row>
    <row r="39" spans="1:23" s="4" customFormat="1" ht="14.25">
      <c r="A39" s="11">
        <v>33</v>
      </c>
      <c r="B39" s="42" t="s">
        <v>66</v>
      </c>
      <c r="C39" s="11">
        <v>2</v>
      </c>
      <c r="D39" s="14">
        <v>437940</v>
      </c>
      <c r="E39" s="15">
        <v>137</v>
      </c>
      <c r="F39" s="15">
        <v>120</v>
      </c>
      <c r="G39" s="14">
        <v>3197</v>
      </c>
      <c r="H39" s="14">
        <v>3650</v>
      </c>
      <c r="I39" s="47">
        <f t="shared" si="5"/>
        <v>1.1416953393806695</v>
      </c>
      <c r="J39" s="11">
        <v>2</v>
      </c>
      <c r="K39" s="14">
        <v>553500</v>
      </c>
      <c r="L39" s="15">
        <v>166</v>
      </c>
      <c r="M39" s="15">
        <v>128</v>
      </c>
      <c r="N39" s="14">
        <v>3344</v>
      </c>
      <c r="O39" s="14">
        <v>4324</v>
      </c>
      <c r="P39" s="47">
        <f t="shared" si="0"/>
        <v>1.2930622009569377</v>
      </c>
      <c r="Q39" s="11">
        <f aca="true" t="shared" si="6" ref="Q39:Q47">SUM(C39,J39)</f>
        <v>4</v>
      </c>
      <c r="R39" s="14">
        <v>495720</v>
      </c>
      <c r="S39" s="15">
        <v>151</v>
      </c>
      <c r="T39" s="15">
        <v>124</v>
      </c>
      <c r="U39" s="14">
        <v>3277</v>
      </c>
      <c r="V39" s="14">
        <v>3998</v>
      </c>
      <c r="W39" s="47">
        <f t="shared" si="4"/>
        <v>1.2200183094293562</v>
      </c>
    </row>
    <row r="40" spans="1:23" s="4" customFormat="1" ht="14.25">
      <c r="A40" s="11">
        <v>34</v>
      </c>
      <c r="B40" s="42" t="s">
        <v>67</v>
      </c>
      <c r="C40" s="11">
        <v>18</v>
      </c>
      <c r="D40" s="14">
        <v>445680</v>
      </c>
      <c r="E40" s="15">
        <v>140</v>
      </c>
      <c r="F40" s="15">
        <v>123</v>
      </c>
      <c r="G40" s="14">
        <v>3194</v>
      </c>
      <c r="H40" s="14">
        <v>3625</v>
      </c>
      <c r="I40" s="47">
        <v>1.14</v>
      </c>
      <c r="J40" s="11">
        <v>26</v>
      </c>
      <c r="K40" s="14">
        <v>519812</v>
      </c>
      <c r="L40" s="15">
        <v>148</v>
      </c>
      <c r="M40" s="15">
        <v>124</v>
      </c>
      <c r="N40" s="14">
        <v>3520</v>
      </c>
      <c r="O40" s="14">
        <v>4188</v>
      </c>
      <c r="P40" s="47">
        <f t="shared" si="0"/>
        <v>1.1897727272727272</v>
      </c>
      <c r="Q40" s="11">
        <f t="shared" si="6"/>
        <v>44</v>
      </c>
      <c r="R40" s="14">
        <v>489485</v>
      </c>
      <c r="S40" s="15">
        <v>144</v>
      </c>
      <c r="T40" s="15">
        <v>124</v>
      </c>
      <c r="U40" s="14">
        <v>3391</v>
      </c>
      <c r="V40" s="14">
        <v>3959</v>
      </c>
      <c r="W40" s="47">
        <f t="shared" si="4"/>
        <v>1.1675022117369507</v>
      </c>
    </row>
    <row r="41" spans="1:23" s="4" customFormat="1" ht="14.25">
      <c r="A41" s="11">
        <v>35</v>
      </c>
      <c r="B41" s="42" t="s">
        <v>68</v>
      </c>
      <c r="C41" s="11">
        <v>3</v>
      </c>
      <c r="D41" s="14">
        <v>459360</v>
      </c>
      <c r="E41" s="15">
        <v>139</v>
      </c>
      <c r="F41" s="15">
        <v>121</v>
      </c>
      <c r="G41" s="14">
        <v>3297</v>
      </c>
      <c r="H41" s="14">
        <v>3786</v>
      </c>
      <c r="I41" s="47">
        <f t="shared" si="5"/>
        <v>1.148316651501365</v>
      </c>
      <c r="J41" s="11">
        <v>1</v>
      </c>
      <c r="K41" s="14">
        <v>558360</v>
      </c>
      <c r="L41" s="15">
        <v>141</v>
      </c>
      <c r="M41" s="15">
        <v>124</v>
      </c>
      <c r="N41" s="14">
        <f>SUM(K41/L41)</f>
        <v>3960</v>
      </c>
      <c r="O41" s="14">
        <f>SUM(K41/M41)</f>
        <v>4502.903225806452</v>
      </c>
      <c r="P41" s="47">
        <f t="shared" si="0"/>
        <v>1.1370967741935485</v>
      </c>
      <c r="Q41" s="11">
        <f t="shared" si="6"/>
        <v>4</v>
      </c>
      <c r="R41" s="14">
        <v>484110</v>
      </c>
      <c r="S41" s="15">
        <v>140</v>
      </c>
      <c r="T41" s="15">
        <v>122</v>
      </c>
      <c r="U41" s="14">
        <v>3464</v>
      </c>
      <c r="V41" s="14">
        <v>3968</v>
      </c>
      <c r="W41" s="47">
        <f t="shared" si="4"/>
        <v>1.1454965357967668</v>
      </c>
    </row>
    <row r="42" spans="1:23" s="4" customFormat="1" ht="14.25">
      <c r="A42" s="11">
        <v>36</v>
      </c>
      <c r="B42" s="42" t="s">
        <v>32</v>
      </c>
      <c r="C42" s="11">
        <v>1</v>
      </c>
      <c r="D42" s="14">
        <v>482760</v>
      </c>
      <c r="E42" s="15">
        <v>154</v>
      </c>
      <c r="F42" s="15">
        <v>135</v>
      </c>
      <c r="G42" s="14">
        <f>SUM(D42/E42)</f>
        <v>3134.805194805195</v>
      </c>
      <c r="H42" s="14">
        <f>SUM(D42/F42)</f>
        <v>3576</v>
      </c>
      <c r="I42" s="47">
        <f t="shared" si="5"/>
        <v>1.1407407407407408</v>
      </c>
      <c r="J42" s="11">
        <v>0</v>
      </c>
      <c r="K42" s="14">
        <v>0</v>
      </c>
      <c r="L42" s="15">
        <v>0</v>
      </c>
      <c r="M42" s="15">
        <v>0</v>
      </c>
      <c r="N42" s="14">
        <v>0</v>
      </c>
      <c r="O42" s="14">
        <v>0</v>
      </c>
      <c r="P42" s="47">
        <v>0</v>
      </c>
      <c r="Q42" s="11">
        <f t="shared" si="6"/>
        <v>1</v>
      </c>
      <c r="R42" s="14">
        <v>482760</v>
      </c>
      <c r="S42" s="15">
        <v>154</v>
      </c>
      <c r="T42" s="15">
        <v>135</v>
      </c>
      <c r="U42" s="14">
        <f t="shared" si="2"/>
        <v>3134.805194805195</v>
      </c>
      <c r="V42" s="14">
        <f t="shared" si="3"/>
        <v>3576</v>
      </c>
      <c r="W42" s="47">
        <f t="shared" si="4"/>
        <v>1.1407407407407408</v>
      </c>
    </row>
    <row r="43" spans="1:23" s="4" customFormat="1" ht="14.25">
      <c r="A43" s="11">
        <v>37</v>
      </c>
      <c r="B43" s="42" t="s">
        <v>69</v>
      </c>
      <c r="C43" s="11">
        <v>3</v>
      </c>
      <c r="D43" s="14">
        <v>482400</v>
      </c>
      <c r="E43" s="15">
        <v>138</v>
      </c>
      <c r="F43" s="15">
        <v>131</v>
      </c>
      <c r="G43" s="14">
        <v>3504</v>
      </c>
      <c r="H43" s="14">
        <v>3692</v>
      </c>
      <c r="I43" s="47">
        <f t="shared" si="5"/>
        <v>1.0536529680365296</v>
      </c>
      <c r="J43" s="11">
        <v>0</v>
      </c>
      <c r="K43" s="14">
        <v>0</v>
      </c>
      <c r="L43" s="15">
        <v>0</v>
      </c>
      <c r="M43" s="15">
        <v>0</v>
      </c>
      <c r="N43" s="14">
        <v>0</v>
      </c>
      <c r="O43" s="14">
        <v>0</v>
      </c>
      <c r="P43" s="47">
        <v>0</v>
      </c>
      <c r="Q43" s="11">
        <f t="shared" si="6"/>
        <v>3</v>
      </c>
      <c r="R43" s="14">
        <v>482400</v>
      </c>
      <c r="S43" s="15">
        <v>138</v>
      </c>
      <c r="T43" s="15">
        <v>131</v>
      </c>
      <c r="U43" s="14">
        <v>3504</v>
      </c>
      <c r="V43" s="14">
        <v>3692</v>
      </c>
      <c r="W43" s="47">
        <f t="shared" si="4"/>
        <v>1.0536529680365296</v>
      </c>
    </row>
    <row r="44" spans="1:23" s="4" customFormat="1" ht="14.25">
      <c r="A44" s="11">
        <v>38</v>
      </c>
      <c r="B44" s="42" t="s">
        <v>70</v>
      </c>
      <c r="C44" s="11">
        <v>2</v>
      </c>
      <c r="D44" s="14">
        <v>407700</v>
      </c>
      <c r="E44" s="15">
        <v>119</v>
      </c>
      <c r="F44" s="15">
        <v>123</v>
      </c>
      <c r="G44" s="14">
        <v>3441</v>
      </c>
      <c r="H44" s="14">
        <v>3315</v>
      </c>
      <c r="I44" s="47">
        <f t="shared" si="5"/>
        <v>0.963382737576286</v>
      </c>
      <c r="J44" s="11">
        <v>2</v>
      </c>
      <c r="K44" s="14">
        <v>529740</v>
      </c>
      <c r="L44" s="15">
        <v>140</v>
      </c>
      <c r="M44" s="15">
        <v>116</v>
      </c>
      <c r="N44" s="14">
        <v>3797</v>
      </c>
      <c r="O44" s="14">
        <v>4567</v>
      </c>
      <c r="P44" s="47">
        <f t="shared" si="0"/>
        <v>1.2027916776402423</v>
      </c>
      <c r="Q44" s="11">
        <f t="shared" si="6"/>
        <v>4</v>
      </c>
      <c r="R44" s="14">
        <v>468720</v>
      </c>
      <c r="S44" s="15">
        <v>129</v>
      </c>
      <c r="T44" s="15">
        <v>120</v>
      </c>
      <c r="U44" s="14">
        <v>3633</v>
      </c>
      <c r="V44" s="14">
        <v>3922</v>
      </c>
      <c r="W44" s="47">
        <f t="shared" si="4"/>
        <v>1.0795485824387558</v>
      </c>
    </row>
    <row r="45" spans="1:23" s="4" customFormat="1" ht="14.25">
      <c r="A45" s="11">
        <v>39</v>
      </c>
      <c r="B45" s="42" t="s">
        <v>71</v>
      </c>
      <c r="C45" s="11">
        <v>2</v>
      </c>
      <c r="D45" s="14">
        <v>453060</v>
      </c>
      <c r="E45" s="15">
        <v>154</v>
      </c>
      <c r="F45" s="15">
        <v>128</v>
      </c>
      <c r="G45" s="14">
        <v>2942</v>
      </c>
      <c r="H45" s="14">
        <v>3540</v>
      </c>
      <c r="I45" s="47">
        <f t="shared" si="5"/>
        <v>1.203263086335826</v>
      </c>
      <c r="J45" s="11">
        <v>0</v>
      </c>
      <c r="K45" s="14">
        <v>0</v>
      </c>
      <c r="L45" s="15">
        <v>0</v>
      </c>
      <c r="M45" s="15">
        <v>0</v>
      </c>
      <c r="N45" s="14">
        <v>0</v>
      </c>
      <c r="O45" s="14">
        <v>0</v>
      </c>
      <c r="P45" s="47">
        <v>0</v>
      </c>
      <c r="Q45" s="11">
        <f t="shared" si="6"/>
        <v>2</v>
      </c>
      <c r="R45" s="14">
        <v>453060</v>
      </c>
      <c r="S45" s="15">
        <v>154</v>
      </c>
      <c r="T45" s="15">
        <v>128</v>
      </c>
      <c r="U45" s="14">
        <v>2942</v>
      </c>
      <c r="V45" s="14">
        <v>3540</v>
      </c>
      <c r="W45" s="47">
        <f t="shared" si="4"/>
        <v>1.203263086335826</v>
      </c>
    </row>
    <row r="46" spans="1:23" s="4" customFormat="1" ht="14.25">
      <c r="A46" s="11">
        <v>40</v>
      </c>
      <c r="B46" s="42" t="s">
        <v>72</v>
      </c>
      <c r="C46" s="11">
        <v>1</v>
      </c>
      <c r="D46" s="14">
        <v>435240</v>
      </c>
      <c r="E46" s="15">
        <v>116</v>
      </c>
      <c r="F46" s="15">
        <v>101</v>
      </c>
      <c r="G46" s="14">
        <f>SUM(D46/E46)</f>
        <v>3752.0689655172414</v>
      </c>
      <c r="H46" s="14">
        <f>SUM(D46/F46)</f>
        <v>4309.306930693069</v>
      </c>
      <c r="I46" s="47">
        <f t="shared" si="5"/>
        <v>1.1485148514851484</v>
      </c>
      <c r="J46" s="11">
        <v>0</v>
      </c>
      <c r="K46" s="14">
        <v>0</v>
      </c>
      <c r="L46" s="15">
        <v>0</v>
      </c>
      <c r="M46" s="15">
        <v>0</v>
      </c>
      <c r="N46" s="14">
        <v>0</v>
      </c>
      <c r="O46" s="14">
        <v>0</v>
      </c>
      <c r="P46" s="47">
        <v>0</v>
      </c>
      <c r="Q46" s="11">
        <f t="shared" si="6"/>
        <v>1</v>
      </c>
      <c r="R46" s="14">
        <v>435240</v>
      </c>
      <c r="S46" s="15">
        <v>116</v>
      </c>
      <c r="T46" s="15">
        <v>101</v>
      </c>
      <c r="U46" s="14">
        <f t="shared" si="2"/>
        <v>3752.0689655172414</v>
      </c>
      <c r="V46" s="14">
        <f t="shared" si="3"/>
        <v>4309.306930693069</v>
      </c>
      <c r="W46" s="47">
        <f t="shared" si="4"/>
        <v>1.1485148514851484</v>
      </c>
    </row>
    <row r="47" spans="1:23" s="4" customFormat="1" ht="14.25">
      <c r="A47" s="11">
        <v>41</v>
      </c>
      <c r="B47" s="42" t="s">
        <v>73</v>
      </c>
      <c r="C47" s="11">
        <v>2</v>
      </c>
      <c r="D47" s="14">
        <v>476820</v>
      </c>
      <c r="E47" s="15">
        <v>140</v>
      </c>
      <c r="F47" s="15">
        <v>127</v>
      </c>
      <c r="G47" s="14">
        <v>3406</v>
      </c>
      <c r="H47" s="14">
        <v>3754</v>
      </c>
      <c r="I47" s="47">
        <f>SUM(H47/G47)</f>
        <v>1.1021726365237816</v>
      </c>
      <c r="J47" s="11">
        <v>1</v>
      </c>
      <c r="K47" s="14">
        <v>58320</v>
      </c>
      <c r="L47" s="15">
        <v>138</v>
      </c>
      <c r="M47" s="15">
        <v>134</v>
      </c>
      <c r="N47" s="14">
        <f>SUM(K47/L47)</f>
        <v>422.60869565217394</v>
      </c>
      <c r="O47" s="14">
        <f>SUM(K47/M47)</f>
        <v>435.2238805970149</v>
      </c>
      <c r="P47" s="47">
        <f>SUM(O47/N47)</f>
        <v>1.0298507462686566</v>
      </c>
      <c r="Q47" s="11">
        <f t="shared" si="6"/>
        <v>3</v>
      </c>
      <c r="R47" s="14">
        <v>337320</v>
      </c>
      <c r="S47" s="15">
        <v>139</v>
      </c>
      <c r="T47" s="15">
        <v>129</v>
      </c>
      <c r="U47" s="14">
        <v>2421</v>
      </c>
      <c r="V47" s="14">
        <v>2608</v>
      </c>
      <c r="W47" s="47">
        <f>SUM(V47/U47)</f>
        <v>1.077240809582817</v>
      </c>
    </row>
    <row r="48" spans="1:23" s="4" customFormat="1" ht="15" thickBot="1">
      <c r="A48" s="53" t="s">
        <v>14</v>
      </c>
      <c r="B48" s="54"/>
      <c r="C48" s="16">
        <f>SUM(C7:C47)</f>
        <v>116</v>
      </c>
      <c r="D48" s="17">
        <v>487294</v>
      </c>
      <c r="E48" s="18">
        <v>139</v>
      </c>
      <c r="F48" s="18">
        <v>126</v>
      </c>
      <c r="G48" s="17">
        <v>3499</v>
      </c>
      <c r="H48" s="17">
        <v>3856</v>
      </c>
      <c r="I48" s="22" t="s">
        <v>74</v>
      </c>
      <c r="J48" s="16">
        <f>SUM(J7:J47)</f>
        <v>195</v>
      </c>
      <c r="K48" s="17">
        <v>596985</v>
      </c>
      <c r="L48" s="18">
        <v>158</v>
      </c>
      <c r="M48" s="18">
        <v>128</v>
      </c>
      <c r="N48" s="17">
        <v>3771</v>
      </c>
      <c r="O48" s="17">
        <v>4675</v>
      </c>
      <c r="P48" s="22" t="s">
        <v>75</v>
      </c>
      <c r="Q48" s="16">
        <f>SUM(Q7:Q47)</f>
        <v>311</v>
      </c>
      <c r="R48" s="17">
        <v>556072</v>
      </c>
      <c r="S48" s="18">
        <v>151</v>
      </c>
      <c r="T48" s="18">
        <v>127</v>
      </c>
      <c r="U48" s="17">
        <v>3678</v>
      </c>
      <c r="V48" s="17">
        <v>4372</v>
      </c>
      <c r="W48" s="22" t="s">
        <v>76</v>
      </c>
    </row>
    <row r="49" ht="14.25" thickTop="1"/>
  </sheetData>
  <sheetProtection/>
  <mergeCells count="8">
    <mergeCell ref="Q5:W5"/>
    <mergeCell ref="A1:W1"/>
    <mergeCell ref="P3:W3"/>
    <mergeCell ref="A48:B48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9" t="s">
        <v>17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6" ht="14.25">
      <c r="A3" s="1" t="s">
        <v>1</v>
      </c>
      <c r="B3" s="60" t="s">
        <v>35</v>
      </c>
      <c r="C3" s="60"/>
      <c r="D3" s="60"/>
      <c r="E3" s="1"/>
      <c r="F3" s="1"/>
    </row>
    <row r="4" spans="1:9" ht="14.25">
      <c r="A4" s="1" t="s">
        <v>18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19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20</v>
      </c>
      <c r="B7" s="28" t="s">
        <v>21</v>
      </c>
      <c r="C7" s="29" t="s">
        <v>22</v>
      </c>
      <c r="D7" s="30" t="s">
        <v>23</v>
      </c>
      <c r="E7" s="31" t="s">
        <v>24</v>
      </c>
      <c r="F7" s="31" t="s">
        <v>25</v>
      </c>
      <c r="G7" s="32" t="s">
        <v>26</v>
      </c>
      <c r="H7" s="32" t="s">
        <v>27</v>
      </c>
      <c r="I7" s="33" t="s">
        <v>28</v>
      </c>
    </row>
    <row r="8" spans="1:9" ht="15" thickTop="1">
      <c r="A8" s="10">
        <v>1</v>
      </c>
      <c r="B8" s="43" t="s">
        <v>40</v>
      </c>
      <c r="C8" s="34">
        <v>3</v>
      </c>
      <c r="D8" s="12">
        <v>598320</v>
      </c>
      <c r="E8" s="13">
        <v>137</v>
      </c>
      <c r="F8" s="13">
        <v>127</v>
      </c>
      <c r="G8" s="12">
        <v>4357</v>
      </c>
      <c r="H8" s="12">
        <v>4699</v>
      </c>
      <c r="I8" s="46">
        <f>SUM(H8/G8)</f>
        <v>1.0784943768648152</v>
      </c>
    </row>
    <row r="9" spans="1:9" ht="14.25">
      <c r="A9" s="11">
        <v>2</v>
      </c>
      <c r="B9" s="44" t="s">
        <v>43</v>
      </c>
      <c r="C9" s="35">
        <v>1</v>
      </c>
      <c r="D9" s="14">
        <v>597240</v>
      </c>
      <c r="E9" s="15">
        <v>157</v>
      </c>
      <c r="F9" s="15">
        <v>120</v>
      </c>
      <c r="G9" s="14">
        <v>3804</v>
      </c>
      <c r="H9" s="14">
        <v>4977</v>
      </c>
      <c r="I9" s="47">
        <f>SUM(H9/G9)</f>
        <v>1.3083596214511042</v>
      </c>
    </row>
    <row r="10" spans="1:9" ht="14.25">
      <c r="A10" s="11">
        <v>3</v>
      </c>
      <c r="B10" s="44" t="s">
        <v>33</v>
      </c>
      <c r="C10" s="35">
        <v>5</v>
      </c>
      <c r="D10" s="14">
        <v>551448</v>
      </c>
      <c r="E10" s="15">
        <v>168</v>
      </c>
      <c r="F10" s="15">
        <v>127</v>
      </c>
      <c r="G10" s="14">
        <v>3290</v>
      </c>
      <c r="H10" s="14">
        <v>4342</v>
      </c>
      <c r="I10" s="47">
        <f>SUM(H10/G10)</f>
        <v>1.319756838905775</v>
      </c>
    </row>
    <row r="11" spans="1:9" ht="14.25">
      <c r="A11" s="11">
        <v>4</v>
      </c>
      <c r="B11" s="44" t="s">
        <v>63</v>
      </c>
      <c r="C11" s="35">
        <v>4</v>
      </c>
      <c r="D11" s="14">
        <v>536760</v>
      </c>
      <c r="E11" s="15">
        <v>164</v>
      </c>
      <c r="F11" s="15">
        <v>150</v>
      </c>
      <c r="G11" s="14">
        <v>3278</v>
      </c>
      <c r="H11" s="14">
        <v>3578</v>
      </c>
      <c r="I11" s="47">
        <f>SUM(H11/G11)</f>
        <v>1.0915192190359975</v>
      </c>
    </row>
    <row r="12" spans="1:9" ht="14.25">
      <c r="A12" s="11">
        <v>5</v>
      </c>
      <c r="B12" s="44" t="s">
        <v>41</v>
      </c>
      <c r="C12" s="35">
        <v>2</v>
      </c>
      <c r="D12" s="14">
        <v>531900</v>
      </c>
      <c r="E12" s="15">
        <v>148</v>
      </c>
      <c r="F12" s="15">
        <v>121</v>
      </c>
      <c r="G12" s="14">
        <v>3606</v>
      </c>
      <c r="H12" s="14">
        <v>4396</v>
      </c>
      <c r="I12" s="47">
        <f>SUM(H12/G12)</f>
        <v>1.219079312257349</v>
      </c>
    </row>
    <row r="13" spans="1:9" ht="14.25">
      <c r="A13" s="11">
        <v>6</v>
      </c>
      <c r="B13" s="44" t="s">
        <v>47</v>
      </c>
      <c r="C13" s="35">
        <v>14</v>
      </c>
      <c r="D13" s="14">
        <v>524726</v>
      </c>
      <c r="E13" s="15">
        <v>135</v>
      </c>
      <c r="F13" s="15">
        <v>129</v>
      </c>
      <c r="G13" s="14">
        <v>3875</v>
      </c>
      <c r="H13" s="14">
        <v>4083</v>
      </c>
      <c r="I13" s="47">
        <f>SUM(H13/G13)</f>
        <v>1.0536774193548386</v>
      </c>
    </row>
    <row r="14" spans="1:9" ht="14.25">
      <c r="A14" s="11">
        <v>7</v>
      </c>
      <c r="B14" s="45" t="s">
        <v>45</v>
      </c>
      <c r="C14" s="36">
        <v>4</v>
      </c>
      <c r="D14" s="37">
        <v>522990</v>
      </c>
      <c r="E14" s="38">
        <v>153</v>
      </c>
      <c r="F14" s="38">
        <v>122</v>
      </c>
      <c r="G14" s="37">
        <v>3413</v>
      </c>
      <c r="H14" s="37">
        <v>4304</v>
      </c>
      <c r="I14" s="61">
        <f>SUM(H14/G14)</f>
        <v>1.261060650454146</v>
      </c>
    </row>
    <row r="15" spans="1:9" ht="14.25">
      <c r="A15" s="11">
        <v>8</v>
      </c>
      <c r="B15" s="44" t="s">
        <v>53</v>
      </c>
      <c r="C15" s="35">
        <v>13</v>
      </c>
      <c r="D15" s="14">
        <v>515742</v>
      </c>
      <c r="E15" s="15">
        <v>141</v>
      </c>
      <c r="F15" s="15">
        <v>126</v>
      </c>
      <c r="G15" s="14">
        <v>3646</v>
      </c>
      <c r="H15" s="14">
        <v>4091</v>
      </c>
      <c r="I15" s="47">
        <f>SUM(H15/G15)</f>
        <v>1.1220515633571038</v>
      </c>
    </row>
    <row r="16" spans="1:9" ht="14.25">
      <c r="A16" s="11">
        <v>9</v>
      </c>
      <c r="B16" s="44" t="s">
        <v>49</v>
      </c>
      <c r="C16" s="35">
        <v>5</v>
      </c>
      <c r="D16" s="14">
        <v>491616</v>
      </c>
      <c r="E16" s="15">
        <v>121</v>
      </c>
      <c r="F16" s="15">
        <v>126</v>
      </c>
      <c r="G16" s="14">
        <v>4050</v>
      </c>
      <c r="H16" s="14">
        <v>3914</v>
      </c>
      <c r="I16" s="47">
        <f>SUM(H16/G16)</f>
        <v>0.9664197530864198</v>
      </c>
    </row>
    <row r="17" spans="1:9" ht="14.25">
      <c r="A17" s="11">
        <v>10</v>
      </c>
      <c r="B17" s="45" t="s">
        <v>32</v>
      </c>
      <c r="C17" s="36">
        <v>1</v>
      </c>
      <c r="D17" s="37">
        <v>482760</v>
      </c>
      <c r="E17" s="38">
        <v>154</v>
      </c>
      <c r="F17" s="38">
        <v>135</v>
      </c>
      <c r="G17" s="37">
        <f>SUM(D17/E17)</f>
        <v>3134.805194805195</v>
      </c>
      <c r="H17" s="37">
        <f>SUM(D17/F17)</f>
        <v>3576</v>
      </c>
      <c r="I17" s="61">
        <f>SUM(H17/G17)</f>
        <v>1.1407407407407408</v>
      </c>
    </row>
    <row r="18" spans="1:9" ht="14.25">
      <c r="A18" s="11">
        <v>11</v>
      </c>
      <c r="B18" s="44" t="s">
        <v>69</v>
      </c>
      <c r="C18" s="35">
        <v>3</v>
      </c>
      <c r="D18" s="14">
        <v>482400</v>
      </c>
      <c r="E18" s="15">
        <v>138</v>
      </c>
      <c r="F18" s="15">
        <v>131</v>
      </c>
      <c r="G18" s="14">
        <v>3504</v>
      </c>
      <c r="H18" s="14">
        <v>3692</v>
      </c>
      <c r="I18" s="47">
        <f>SUM(H18/G18)</f>
        <v>1.0536529680365296</v>
      </c>
    </row>
    <row r="19" spans="1:9" ht="14.25">
      <c r="A19" s="11">
        <v>12</v>
      </c>
      <c r="B19" s="44" t="s">
        <v>56</v>
      </c>
      <c r="C19" s="35">
        <v>11</v>
      </c>
      <c r="D19" s="14">
        <v>482171</v>
      </c>
      <c r="E19" s="15">
        <v>142</v>
      </c>
      <c r="F19" s="15">
        <v>127</v>
      </c>
      <c r="G19" s="14">
        <v>3393</v>
      </c>
      <c r="H19" s="14">
        <v>3808</v>
      </c>
      <c r="I19" s="47">
        <f>SUM(H19/G19)</f>
        <v>1.1223106395520188</v>
      </c>
    </row>
    <row r="20" spans="1:9" ht="14.25">
      <c r="A20" s="11">
        <v>13</v>
      </c>
      <c r="B20" s="44" t="s">
        <v>73</v>
      </c>
      <c r="C20" s="35">
        <v>2</v>
      </c>
      <c r="D20" s="14">
        <v>476820</v>
      </c>
      <c r="E20" s="15">
        <v>140</v>
      </c>
      <c r="F20" s="15">
        <v>127</v>
      </c>
      <c r="G20" s="14">
        <v>3406</v>
      </c>
      <c r="H20" s="14">
        <v>3754</v>
      </c>
      <c r="I20" s="47">
        <f>SUM(H20/G20)</f>
        <v>1.1021726365237816</v>
      </c>
    </row>
    <row r="21" spans="1:9" ht="14.25">
      <c r="A21" s="11">
        <v>14</v>
      </c>
      <c r="B21" s="44" t="s">
        <v>52</v>
      </c>
      <c r="C21" s="35">
        <v>5</v>
      </c>
      <c r="D21" s="14">
        <v>473040</v>
      </c>
      <c r="E21" s="15">
        <v>131</v>
      </c>
      <c r="F21" s="15">
        <v>132</v>
      </c>
      <c r="G21" s="14">
        <v>3611</v>
      </c>
      <c r="H21" s="14">
        <v>3578</v>
      </c>
      <c r="I21" s="47">
        <f>SUM(H21/G21)</f>
        <v>0.9908612572694544</v>
      </c>
    </row>
    <row r="22" spans="1:9" ht="14.25">
      <c r="A22" s="11">
        <v>15</v>
      </c>
      <c r="B22" s="45" t="s">
        <v>37</v>
      </c>
      <c r="C22" s="36">
        <v>3</v>
      </c>
      <c r="D22" s="37">
        <v>461880</v>
      </c>
      <c r="E22" s="38">
        <v>130</v>
      </c>
      <c r="F22" s="38">
        <v>131</v>
      </c>
      <c r="G22" s="37">
        <v>3562</v>
      </c>
      <c r="H22" s="37">
        <v>3526</v>
      </c>
      <c r="I22" s="61">
        <f>SUM(H22/G22)</f>
        <v>0.9898933183604717</v>
      </c>
    </row>
    <row r="23" spans="1:9" ht="14.25">
      <c r="A23" s="11">
        <v>16</v>
      </c>
      <c r="B23" s="44" t="s">
        <v>68</v>
      </c>
      <c r="C23" s="35">
        <v>3</v>
      </c>
      <c r="D23" s="14">
        <v>459360</v>
      </c>
      <c r="E23" s="15">
        <v>139</v>
      </c>
      <c r="F23" s="15">
        <v>121</v>
      </c>
      <c r="G23" s="14">
        <v>3297</v>
      </c>
      <c r="H23" s="14">
        <v>3786</v>
      </c>
      <c r="I23" s="47">
        <f>SUM(H23/G23)</f>
        <v>1.148316651501365</v>
      </c>
    </row>
    <row r="24" spans="1:9" ht="14.25">
      <c r="A24" s="11">
        <v>17</v>
      </c>
      <c r="B24" s="44" t="s">
        <v>57</v>
      </c>
      <c r="C24" s="35">
        <v>5</v>
      </c>
      <c r="D24" s="14">
        <v>453168</v>
      </c>
      <c r="E24" s="15">
        <v>134</v>
      </c>
      <c r="F24" s="15">
        <v>131</v>
      </c>
      <c r="G24" s="14">
        <v>3377</v>
      </c>
      <c r="H24" s="14">
        <v>3454</v>
      </c>
      <c r="I24" s="47">
        <f>SUM(H24/G24)</f>
        <v>1.022801302931596</v>
      </c>
    </row>
    <row r="25" spans="1:9" ht="14.25">
      <c r="A25" s="11">
        <v>18</v>
      </c>
      <c r="B25" s="44" t="s">
        <v>71</v>
      </c>
      <c r="C25" s="35">
        <v>2</v>
      </c>
      <c r="D25" s="14">
        <v>453060</v>
      </c>
      <c r="E25" s="15">
        <v>154</v>
      </c>
      <c r="F25" s="15">
        <v>128</v>
      </c>
      <c r="G25" s="14">
        <v>2942</v>
      </c>
      <c r="H25" s="14">
        <v>3540</v>
      </c>
      <c r="I25" s="47">
        <f>SUM(H25/G25)</f>
        <v>1.203263086335826</v>
      </c>
    </row>
    <row r="26" spans="1:9" ht="14.25">
      <c r="A26" s="11">
        <v>19</v>
      </c>
      <c r="B26" s="44" t="s">
        <v>67</v>
      </c>
      <c r="C26" s="35">
        <v>18</v>
      </c>
      <c r="D26" s="14">
        <v>445680</v>
      </c>
      <c r="E26" s="15">
        <v>140</v>
      </c>
      <c r="F26" s="15">
        <v>123</v>
      </c>
      <c r="G26" s="14">
        <v>3194</v>
      </c>
      <c r="H26" s="14">
        <v>3625</v>
      </c>
      <c r="I26" s="47">
        <v>1.14</v>
      </c>
    </row>
    <row r="27" spans="1:9" ht="14.25">
      <c r="A27" s="11">
        <v>20</v>
      </c>
      <c r="B27" s="44" t="s">
        <v>65</v>
      </c>
      <c r="C27" s="35">
        <v>3</v>
      </c>
      <c r="D27" s="14">
        <v>443520</v>
      </c>
      <c r="E27" s="15">
        <v>119</v>
      </c>
      <c r="F27" s="15">
        <v>113</v>
      </c>
      <c r="G27" s="14">
        <v>3738</v>
      </c>
      <c r="H27" s="14">
        <v>3937</v>
      </c>
      <c r="I27" s="47">
        <f>SUM(H27/G27)</f>
        <v>1.0532370251471375</v>
      </c>
    </row>
    <row r="28" spans="1:9" ht="14.25">
      <c r="A28" s="11">
        <v>21</v>
      </c>
      <c r="B28" s="44" t="s">
        <v>66</v>
      </c>
      <c r="C28" s="35">
        <v>2</v>
      </c>
      <c r="D28" s="14">
        <v>437940</v>
      </c>
      <c r="E28" s="15">
        <v>137</v>
      </c>
      <c r="F28" s="15">
        <v>120</v>
      </c>
      <c r="G28" s="14">
        <v>3197</v>
      </c>
      <c r="H28" s="14">
        <v>3650</v>
      </c>
      <c r="I28" s="47">
        <f>SUM(H28/G28)</f>
        <v>1.1416953393806695</v>
      </c>
    </row>
    <row r="29" spans="1:9" ht="14.25">
      <c r="A29" s="11">
        <v>22</v>
      </c>
      <c r="B29" s="44" t="s">
        <v>58</v>
      </c>
      <c r="C29" s="35">
        <v>2</v>
      </c>
      <c r="D29" s="14">
        <v>436320</v>
      </c>
      <c r="E29" s="15">
        <v>122</v>
      </c>
      <c r="F29" s="15">
        <v>122</v>
      </c>
      <c r="G29" s="14">
        <v>3576</v>
      </c>
      <c r="H29" s="14">
        <v>3576</v>
      </c>
      <c r="I29" s="47">
        <f>SUM(H29/G29)</f>
        <v>1</v>
      </c>
    </row>
    <row r="30" spans="1:9" ht="14.25">
      <c r="A30" s="11">
        <v>23</v>
      </c>
      <c r="B30" s="44" t="s">
        <v>72</v>
      </c>
      <c r="C30" s="35">
        <v>1</v>
      </c>
      <c r="D30" s="14">
        <v>435240</v>
      </c>
      <c r="E30" s="15">
        <v>116</v>
      </c>
      <c r="F30" s="15">
        <v>101</v>
      </c>
      <c r="G30" s="14">
        <f>SUM(D30/E30)</f>
        <v>3752.0689655172414</v>
      </c>
      <c r="H30" s="14">
        <f>SUM(D30/F30)</f>
        <v>4309.306930693069</v>
      </c>
      <c r="I30" s="47">
        <f>SUM(H30/G30)</f>
        <v>1.1485148514851484</v>
      </c>
    </row>
    <row r="31" spans="1:9" ht="14.25">
      <c r="A31" s="11">
        <v>24</v>
      </c>
      <c r="B31" s="44" t="s">
        <v>70</v>
      </c>
      <c r="C31" s="35">
        <v>2</v>
      </c>
      <c r="D31" s="14">
        <v>407700</v>
      </c>
      <c r="E31" s="15">
        <v>119</v>
      </c>
      <c r="F31" s="15">
        <v>123</v>
      </c>
      <c r="G31" s="14">
        <v>3441</v>
      </c>
      <c r="H31" s="14">
        <v>3315</v>
      </c>
      <c r="I31" s="47">
        <f>SUM(H31/G31)</f>
        <v>0.963382737576286</v>
      </c>
    </row>
    <row r="32" spans="1:9" ht="14.25">
      <c r="A32" s="11">
        <v>25</v>
      </c>
      <c r="B32" s="44" t="s">
        <v>54</v>
      </c>
      <c r="C32" s="35">
        <v>1</v>
      </c>
      <c r="D32" s="14">
        <v>395280</v>
      </c>
      <c r="E32" s="15">
        <v>129</v>
      </c>
      <c r="F32" s="15">
        <v>123</v>
      </c>
      <c r="G32" s="14">
        <f>SUM(D32/E32)</f>
        <v>3064.186046511628</v>
      </c>
      <c r="H32" s="14">
        <f>SUM(D32/F32)</f>
        <v>3213.6585365853657</v>
      </c>
      <c r="I32" s="47">
        <f>SUM(H32/G32)</f>
        <v>1.048780487804878</v>
      </c>
    </row>
    <row r="33" spans="1:9" ht="14.25">
      <c r="A33" s="11">
        <v>26</v>
      </c>
      <c r="B33" s="44" t="s">
        <v>64</v>
      </c>
      <c r="C33" s="35">
        <v>1</v>
      </c>
      <c r="D33" s="14">
        <v>329400</v>
      </c>
      <c r="E33" s="15">
        <v>123</v>
      </c>
      <c r="F33" s="15">
        <v>121</v>
      </c>
      <c r="G33" s="14">
        <f>SUM(D33/E33)</f>
        <v>2678.048780487805</v>
      </c>
      <c r="H33" s="14">
        <f>SUM(D33/F33)</f>
        <v>2722.314049586777</v>
      </c>
      <c r="I33" s="47">
        <f>SUM(H33/G33)</f>
        <v>1.0165289256198347</v>
      </c>
    </row>
    <row r="34" spans="1:9" ht="14.25">
      <c r="A34" s="11"/>
      <c r="B34" s="44"/>
      <c r="C34" s="35"/>
      <c r="D34" s="14"/>
      <c r="E34" s="15"/>
      <c r="F34" s="15"/>
      <c r="G34" s="14"/>
      <c r="H34" s="14"/>
      <c r="I34" s="47"/>
    </row>
    <row r="35" spans="1:9" ht="15" thickBot="1">
      <c r="A35" s="16"/>
      <c r="B35" s="39" t="s">
        <v>31</v>
      </c>
      <c r="C35" s="40">
        <f>SUM(C8:C34)</f>
        <v>116</v>
      </c>
      <c r="D35" s="17">
        <v>487294</v>
      </c>
      <c r="E35" s="18">
        <v>139</v>
      </c>
      <c r="F35" s="18">
        <v>126</v>
      </c>
      <c r="G35" s="17">
        <v>3499</v>
      </c>
      <c r="H35" s="17">
        <v>3856</v>
      </c>
      <c r="I35" s="22" t="s">
        <v>74</v>
      </c>
    </row>
    <row r="36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47" sqref="A47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9" t="s">
        <v>17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4.25">
      <c r="A3" s="1" t="s">
        <v>1</v>
      </c>
      <c r="B3" s="60" t="s">
        <v>35</v>
      </c>
      <c r="C3" s="60"/>
      <c r="D3" s="60"/>
      <c r="E3" s="1"/>
      <c r="F3" s="1"/>
      <c r="G3" s="4"/>
      <c r="H3" s="4"/>
      <c r="I3" s="4"/>
    </row>
    <row r="4" spans="1:9" ht="14.25">
      <c r="A4" s="1" t="s">
        <v>29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19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20</v>
      </c>
      <c r="B7" s="28" t="s">
        <v>21</v>
      </c>
      <c r="C7" s="29" t="s">
        <v>22</v>
      </c>
      <c r="D7" s="30" t="s">
        <v>23</v>
      </c>
      <c r="E7" s="31" t="s">
        <v>24</v>
      </c>
      <c r="F7" s="31" t="s">
        <v>25</v>
      </c>
      <c r="G7" s="32" t="s">
        <v>26</v>
      </c>
      <c r="H7" s="32" t="s">
        <v>27</v>
      </c>
      <c r="I7" s="33" t="s">
        <v>28</v>
      </c>
    </row>
    <row r="8" spans="1:9" ht="15" thickTop="1">
      <c r="A8" s="10">
        <v>1</v>
      </c>
      <c r="B8" s="43" t="s">
        <v>37</v>
      </c>
      <c r="C8" s="34">
        <v>8</v>
      </c>
      <c r="D8" s="12">
        <v>729540</v>
      </c>
      <c r="E8" s="13">
        <v>156</v>
      </c>
      <c r="F8" s="13">
        <v>126</v>
      </c>
      <c r="G8" s="12">
        <v>4680</v>
      </c>
      <c r="H8" s="12">
        <v>5784</v>
      </c>
      <c r="I8" s="46">
        <f>SUM(H8/G8)</f>
        <v>1.235897435897436</v>
      </c>
    </row>
    <row r="9" spans="1:9" ht="14.25">
      <c r="A9" s="11">
        <v>2</v>
      </c>
      <c r="B9" s="44" t="s">
        <v>16</v>
      </c>
      <c r="C9" s="35">
        <v>1</v>
      </c>
      <c r="D9" s="14">
        <v>722520</v>
      </c>
      <c r="E9" s="15">
        <v>166</v>
      </c>
      <c r="F9" s="15">
        <v>115</v>
      </c>
      <c r="G9" s="14">
        <f>SUM(D9/E9)</f>
        <v>4352.530120481928</v>
      </c>
      <c r="H9" s="14">
        <f>SUM(D9/F9)</f>
        <v>6282.782608695652</v>
      </c>
      <c r="I9" s="47">
        <f>SUM(H9/G9)</f>
        <v>1.443478260869565</v>
      </c>
    </row>
    <row r="10" spans="1:9" ht="14.25">
      <c r="A10" s="11">
        <v>3</v>
      </c>
      <c r="B10" s="44" t="s">
        <v>54</v>
      </c>
      <c r="C10" s="35">
        <v>1</v>
      </c>
      <c r="D10" s="14">
        <v>712800</v>
      </c>
      <c r="E10" s="15">
        <v>274</v>
      </c>
      <c r="F10" s="15">
        <v>241</v>
      </c>
      <c r="G10" s="14">
        <f>SUM(D10/E10)</f>
        <v>2601.4598540145985</v>
      </c>
      <c r="H10" s="14">
        <f>SUM(D10/F10)</f>
        <v>2957.6763485477177</v>
      </c>
      <c r="I10" s="47">
        <f>SUM(H10/G10)</f>
        <v>1.1369294605809128</v>
      </c>
    </row>
    <row r="11" spans="1:9" ht="14.25">
      <c r="A11" s="11">
        <v>4</v>
      </c>
      <c r="B11" s="44" t="s">
        <v>45</v>
      </c>
      <c r="C11" s="35">
        <v>3</v>
      </c>
      <c r="D11" s="14">
        <v>692640</v>
      </c>
      <c r="E11" s="15">
        <v>154</v>
      </c>
      <c r="F11" s="15">
        <v>120</v>
      </c>
      <c r="G11" s="14">
        <v>4488</v>
      </c>
      <c r="H11" s="14">
        <v>5772</v>
      </c>
      <c r="I11" s="47">
        <f>SUM(H11/G11)</f>
        <v>1.286096256684492</v>
      </c>
    </row>
    <row r="12" spans="1:9" ht="14.25">
      <c r="A12" s="11">
        <v>5</v>
      </c>
      <c r="B12" s="44" t="s">
        <v>49</v>
      </c>
      <c r="C12" s="35">
        <v>5</v>
      </c>
      <c r="D12" s="14">
        <v>679968</v>
      </c>
      <c r="E12" s="15">
        <v>160</v>
      </c>
      <c r="F12" s="15">
        <v>121</v>
      </c>
      <c r="G12" s="14">
        <v>4250</v>
      </c>
      <c r="H12" s="14">
        <v>5610</v>
      </c>
      <c r="I12" s="47">
        <f>SUM(H12/G12)</f>
        <v>1.32</v>
      </c>
    </row>
    <row r="13" spans="1:9" ht="14.25">
      <c r="A13" s="11">
        <v>6</v>
      </c>
      <c r="B13" s="44" t="s">
        <v>36</v>
      </c>
      <c r="C13" s="35">
        <v>1</v>
      </c>
      <c r="D13" s="14">
        <v>671760</v>
      </c>
      <c r="E13" s="15">
        <v>186</v>
      </c>
      <c r="F13" s="15">
        <v>124</v>
      </c>
      <c r="G13" s="14">
        <f>SUM(D13/E13)</f>
        <v>3611.6129032258063</v>
      </c>
      <c r="H13" s="14">
        <f>SUM(D13/F13)</f>
        <v>5417.419354838709</v>
      </c>
      <c r="I13" s="47">
        <f>SUM(H13/G13)</f>
        <v>1.5</v>
      </c>
    </row>
    <row r="14" spans="1:9" ht="14.25">
      <c r="A14" s="11">
        <v>7</v>
      </c>
      <c r="B14" s="45" t="s">
        <v>41</v>
      </c>
      <c r="C14" s="36">
        <v>6</v>
      </c>
      <c r="D14" s="37">
        <v>661680</v>
      </c>
      <c r="E14" s="38">
        <v>142</v>
      </c>
      <c r="F14" s="38">
        <v>123</v>
      </c>
      <c r="G14" s="37">
        <v>4654</v>
      </c>
      <c r="H14" s="37">
        <v>5380</v>
      </c>
      <c r="I14" s="61">
        <f>SUM(H14/G14)</f>
        <v>1.1559948431456812</v>
      </c>
    </row>
    <row r="15" spans="1:9" ht="14.25">
      <c r="A15" s="11">
        <v>8</v>
      </c>
      <c r="B15" s="44" t="s">
        <v>40</v>
      </c>
      <c r="C15" s="35">
        <v>5</v>
      </c>
      <c r="D15" s="14">
        <v>660096</v>
      </c>
      <c r="E15" s="15">
        <v>170</v>
      </c>
      <c r="F15" s="15">
        <v>124</v>
      </c>
      <c r="G15" s="14">
        <v>3887</v>
      </c>
      <c r="H15" s="14">
        <v>5306</v>
      </c>
      <c r="I15" s="47">
        <v>1.36</v>
      </c>
    </row>
    <row r="16" spans="1:9" ht="14.25">
      <c r="A16" s="11">
        <v>9</v>
      </c>
      <c r="B16" s="44" t="s">
        <v>38</v>
      </c>
      <c r="C16" s="35">
        <v>4</v>
      </c>
      <c r="D16" s="14">
        <v>650160</v>
      </c>
      <c r="E16" s="15">
        <v>168</v>
      </c>
      <c r="F16" s="15">
        <v>125</v>
      </c>
      <c r="G16" s="14">
        <v>3882</v>
      </c>
      <c r="H16" s="14">
        <v>5222</v>
      </c>
      <c r="I16" s="47">
        <f>SUM(H16/G16)</f>
        <v>1.3451828954147347</v>
      </c>
    </row>
    <row r="17" spans="1:9" ht="14.25">
      <c r="A17" s="11">
        <v>10</v>
      </c>
      <c r="B17" s="45" t="s">
        <v>39</v>
      </c>
      <c r="C17" s="36">
        <v>4</v>
      </c>
      <c r="D17" s="37">
        <v>641520</v>
      </c>
      <c r="E17" s="38">
        <v>171</v>
      </c>
      <c r="F17" s="38">
        <v>116</v>
      </c>
      <c r="G17" s="37">
        <v>3763</v>
      </c>
      <c r="H17" s="37">
        <v>5542</v>
      </c>
      <c r="I17" s="61">
        <f>SUM(H17/G17)</f>
        <v>1.4727610948711134</v>
      </c>
    </row>
    <row r="18" spans="1:9" ht="14.25">
      <c r="A18" s="11">
        <v>11</v>
      </c>
      <c r="B18" s="44" t="s">
        <v>47</v>
      </c>
      <c r="C18" s="35">
        <v>25</v>
      </c>
      <c r="D18" s="14">
        <v>624758</v>
      </c>
      <c r="E18" s="15">
        <v>163</v>
      </c>
      <c r="F18" s="15">
        <v>133</v>
      </c>
      <c r="G18" s="14">
        <v>3823</v>
      </c>
      <c r="H18" s="14">
        <v>4681</v>
      </c>
      <c r="I18" s="47">
        <f>SUM(H18/G18)</f>
        <v>1.224431075071933</v>
      </c>
    </row>
    <row r="19" spans="1:9" ht="14.25">
      <c r="A19" s="11">
        <v>12</v>
      </c>
      <c r="B19" s="44" t="s">
        <v>42</v>
      </c>
      <c r="C19" s="35">
        <v>1</v>
      </c>
      <c r="D19" s="14">
        <v>611280</v>
      </c>
      <c r="E19" s="15">
        <v>174</v>
      </c>
      <c r="F19" s="15">
        <v>131</v>
      </c>
      <c r="G19" s="14">
        <f>SUM(D19/E19)</f>
        <v>3513.103448275862</v>
      </c>
      <c r="H19" s="14">
        <f>SUM(D19/F19)</f>
        <v>4666.259541984733</v>
      </c>
      <c r="I19" s="47">
        <f>SUM(H19/G19)</f>
        <v>1.3282442748091605</v>
      </c>
    </row>
    <row r="20" spans="1:9" ht="14.25">
      <c r="A20" s="11">
        <v>13</v>
      </c>
      <c r="B20" s="44" t="s">
        <v>52</v>
      </c>
      <c r="C20" s="35">
        <v>9</v>
      </c>
      <c r="D20" s="14">
        <v>610320</v>
      </c>
      <c r="E20" s="15">
        <v>162</v>
      </c>
      <c r="F20" s="15">
        <v>128</v>
      </c>
      <c r="G20" s="14">
        <v>3757</v>
      </c>
      <c r="H20" s="14">
        <v>4768</v>
      </c>
      <c r="I20" s="47">
        <f>SUM(H20/G20)</f>
        <v>1.2690976843225978</v>
      </c>
    </row>
    <row r="21" spans="1:9" ht="14.25">
      <c r="A21" s="11">
        <v>14</v>
      </c>
      <c r="B21" s="44" t="s">
        <v>53</v>
      </c>
      <c r="C21" s="35">
        <v>12</v>
      </c>
      <c r="D21" s="14">
        <v>607680</v>
      </c>
      <c r="E21" s="15">
        <v>150</v>
      </c>
      <c r="F21" s="15">
        <v>122</v>
      </c>
      <c r="G21" s="14">
        <v>4047</v>
      </c>
      <c r="H21" s="14">
        <v>4964</v>
      </c>
      <c r="I21" s="47">
        <f>SUM(H21/G21)</f>
        <v>1.2265875957499381</v>
      </c>
    </row>
    <row r="22" spans="1:9" ht="14.25">
      <c r="A22" s="11">
        <v>15</v>
      </c>
      <c r="B22" s="45" t="s">
        <v>43</v>
      </c>
      <c r="C22" s="36">
        <v>2</v>
      </c>
      <c r="D22" s="37">
        <v>604800</v>
      </c>
      <c r="E22" s="38">
        <v>160</v>
      </c>
      <c r="F22" s="38">
        <v>124</v>
      </c>
      <c r="G22" s="37">
        <v>3780</v>
      </c>
      <c r="H22" s="37">
        <v>4877</v>
      </c>
      <c r="I22" s="61">
        <f>SUM(H22/G22)</f>
        <v>1.2902116402116401</v>
      </c>
    </row>
    <row r="23" spans="1:9" ht="14.25">
      <c r="A23" s="11">
        <v>16</v>
      </c>
      <c r="B23" s="44" t="s">
        <v>44</v>
      </c>
      <c r="C23" s="35">
        <v>2</v>
      </c>
      <c r="D23" s="14">
        <v>599940</v>
      </c>
      <c r="E23" s="15">
        <v>151</v>
      </c>
      <c r="F23" s="15">
        <v>126</v>
      </c>
      <c r="G23" s="14">
        <v>3973</v>
      </c>
      <c r="H23" s="14">
        <v>4780</v>
      </c>
      <c r="I23" s="47">
        <f>SUM(H23/G23)</f>
        <v>1.2031210672036246</v>
      </c>
    </row>
    <row r="24" spans="1:9" ht="14.25">
      <c r="A24" s="11">
        <v>17</v>
      </c>
      <c r="B24" s="45" t="s">
        <v>46</v>
      </c>
      <c r="C24" s="36">
        <v>1</v>
      </c>
      <c r="D24" s="37">
        <v>594000</v>
      </c>
      <c r="E24" s="38">
        <v>182</v>
      </c>
      <c r="F24" s="38">
        <v>127</v>
      </c>
      <c r="G24" s="37">
        <f>SUM(D24/E24)</f>
        <v>3263.736263736264</v>
      </c>
      <c r="H24" s="37">
        <f>SUM(D24/F24)</f>
        <v>4677.165354330708</v>
      </c>
      <c r="I24" s="61">
        <f>SUM(H24/G24)</f>
        <v>1.4330708661417322</v>
      </c>
    </row>
    <row r="25" spans="1:9" ht="14.25">
      <c r="A25" s="11">
        <v>18</v>
      </c>
      <c r="B25" s="44" t="s">
        <v>56</v>
      </c>
      <c r="C25" s="35">
        <v>18</v>
      </c>
      <c r="D25" s="14">
        <v>593940</v>
      </c>
      <c r="E25" s="15">
        <v>158</v>
      </c>
      <c r="F25" s="15">
        <v>126</v>
      </c>
      <c r="G25" s="14">
        <v>3767</v>
      </c>
      <c r="H25" s="14">
        <v>4720</v>
      </c>
      <c r="I25" s="47">
        <f>SUM(H25/G25)</f>
        <v>1.2529864613750996</v>
      </c>
    </row>
    <row r="26" spans="1:9" ht="14.25">
      <c r="A26" s="11">
        <v>19</v>
      </c>
      <c r="B26" s="44" t="s">
        <v>48</v>
      </c>
      <c r="C26" s="35">
        <v>1</v>
      </c>
      <c r="D26" s="14">
        <v>586440</v>
      </c>
      <c r="E26" s="15">
        <v>151</v>
      </c>
      <c r="F26" s="15">
        <v>114</v>
      </c>
      <c r="G26" s="14">
        <f>SUM(D26/E26)</f>
        <v>3883.708609271523</v>
      </c>
      <c r="H26" s="14">
        <f>SUM(D26/F26)</f>
        <v>5144.210526315789</v>
      </c>
      <c r="I26" s="47">
        <f>SUM(H26/G26)</f>
        <v>1.3245614035087718</v>
      </c>
    </row>
    <row r="27" spans="1:9" ht="14.25">
      <c r="A27" s="11">
        <v>20</v>
      </c>
      <c r="B27" s="44" t="s">
        <v>57</v>
      </c>
      <c r="C27" s="35">
        <v>14</v>
      </c>
      <c r="D27" s="14">
        <v>585823</v>
      </c>
      <c r="E27" s="15">
        <v>161</v>
      </c>
      <c r="F27" s="15">
        <v>135</v>
      </c>
      <c r="G27" s="14">
        <v>3640</v>
      </c>
      <c r="H27" s="14">
        <v>4337</v>
      </c>
      <c r="I27" s="47">
        <f>SUM(H27/G27)</f>
        <v>1.1914835164835165</v>
      </c>
    </row>
    <row r="28" spans="1:9" ht="14.25">
      <c r="A28" s="11">
        <v>21</v>
      </c>
      <c r="B28" s="44" t="s">
        <v>33</v>
      </c>
      <c r="C28" s="35">
        <v>12</v>
      </c>
      <c r="D28" s="14">
        <v>580320</v>
      </c>
      <c r="E28" s="15">
        <v>167</v>
      </c>
      <c r="F28" s="15">
        <v>138</v>
      </c>
      <c r="G28" s="14">
        <v>3468</v>
      </c>
      <c r="H28" s="14">
        <v>4213</v>
      </c>
      <c r="I28" s="47">
        <f>SUM(H28/G28)</f>
        <v>1.2148212226066897</v>
      </c>
    </row>
    <row r="29" spans="1:9" ht="14.25">
      <c r="A29" s="11">
        <v>22</v>
      </c>
      <c r="B29" s="44" t="s">
        <v>50</v>
      </c>
      <c r="C29" s="35">
        <v>1</v>
      </c>
      <c r="D29" s="14">
        <v>578880</v>
      </c>
      <c r="E29" s="15">
        <v>179</v>
      </c>
      <c r="F29" s="15">
        <v>123</v>
      </c>
      <c r="G29" s="14">
        <f>SUM(D29/E29)</f>
        <v>3233.9664804469276</v>
      </c>
      <c r="H29" s="14">
        <f>SUM(D29/F29)</f>
        <v>4706.341463414634</v>
      </c>
      <c r="I29" s="47">
        <f>SUM(H29/G29)</f>
        <v>1.4552845528455283</v>
      </c>
    </row>
    <row r="30" spans="1:9" ht="14.25">
      <c r="A30" s="11">
        <v>23</v>
      </c>
      <c r="B30" s="44" t="s">
        <v>65</v>
      </c>
      <c r="C30" s="35">
        <v>4</v>
      </c>
      <c r="D30" s="14">
        <v>576180</v>
      </c>
      <c r="E30" s="15">
        <v>154</v>
      </c>
      <c r="F30" s="15">
        <v>128</v>
      </c>
      <c r="G30" s="14">
        <v>3735</v>
      </c>
      <c r="H30" s="14">
        <v>4519</v>
      </c>
      <c r="I30" s="47">
        <f>SUM(H30/G30)</f>
        <v>1.2099062918340027</v>
      </c>
    </row>
    <row r="31" spans="1:9" ht="14.25">
      <c r="A31" s="11">
        <v>24</v>
      </c>
      <c r="B31" s="44" t="s">
        <v>58</v>
      </c>
      <c r="C31" s="35">
        <v>9</v>
      </c>
      <c r="D31" s="14">
        <v>575760</v>
      </c>
      <c r="E31" s="15">
        <v>153</v>
      </c>
      <c r="F31" s="15">
        <v>125</v>
      </c>
      <c r="G31" s="14">
        <v>3769</v>
      </c>
      <c r="H31" s="14">
        <v>4598</v>
      </c>
      <c r="I31" s="47">
        <f>SUM(H31/G31)</f>
        <v>1.2199522419739983</v>
      </c>
    </row>
    <row r="32" spans="1:9" ht="14.25">
      <c r="A32" s="11">
        <v>25</v>
      </c>
      <c r="B32" s="44" t="s">
        <v>64</v>
      </c>
      <c r="C32" s="35">
        <v>5</v>
      </c>
      <c r="D32" s="14">
        <v>572616</v>
      </c>
      <c r="E32" s="15">
        <v>179</v>
      </c>
      <c r="F32" s="15">
        <v>127</v>
      </c>
      <c r="G32" s="14">
        <v>3203</v>
      </c>
      <c r="H32" s="14">
        <v>4523</v>
      </c>
      <c r="I32" s="47">
        <f>SUM(H32/G32)</f>
        <v>1.412113643459257</v>
      </c>
    </row>
    <row r="33" spans="1:9" ht="14.25">
      <c r="A33" s="11">
        <v>26</v>
      </c>
      <c r="B33" s="44" t="s">
        <v>51</v>
      </c>
      <c r="C33" s="35">
        <v>1</v>
      </c>
      <c r="D33" s="14">
        <v>567000</v>
      </c>
      <c r="E33" s="15">
        <v>144</v>
      </c>
      <c r="F33" s="15">
        <v>128</v>
      </c>
      <c r="G33" s="14">
        <f>SUM(D33/E33)</f>
        <v>3937.5</v>
      </c>
      <c r="H33" s="14">
        <f>SUM(D33/F33)</f>
        <v>4429.6875</v>
      </c>
      <c r="I33" s="47">
        <f>SUM(H33/G33)</f>
        <v>1.125</v>
      </c>
    </row>
    <row r="34" spans="1:9" ht="14.25">
      <c r="A34" s="11">
        <v>27</v>
      </c>
      <c r="B34" s="44" t="s">
        <v>68</v>
      </c>
      <c r="C34" s="35">
        <v>1</v>
      </c>
      <c r="D34" s="14">
        <v>558360</v>
      </c>
      <c r="E34" s="15">
        <v>141</v>
      </c>
      <c r="F34" s="15">
        <v>124</v>
      </c>
      <c r="G34" s="14">
        <f>SUM(D34/E34)</f>
        <v>3960</v>
      </c>
      <c r="H34" s="14">
        <f>SUM(D34/F34)</f>
        <v>4502.903225806452</v>
      </c>
      <c r="I34" s="47">
        <f>SUM(H34/G34)</f>
        <v>1.1370967741935485</v>
      </c>
    </row>
    <row r="35" spans="1:9" ht="14.25">
      <c r="A35" s="11">
        <v>28</v>
      </c>
      <c r="B35" s="44" t="s">
        <v>66</v>
      </c>
      <c r="C35" s="35">
        <v>2</v>
      </c>
      <c r="D35" s="14">
        <v>553500</v>
      </c>
      <c r="E35" s="15">
        <v>166</v>
      </c>
      <c r="F35" s="15">
        <v>128</v>
      </c>
      <c r="G35" s="14">
        <v>3344</v>
      </c>
      <c r="H35" s="14">
        <v>4324</v>
      </c>
      <c r="I35" s="47">
        <f>SUM(H35/G35)</f>
        <v>1.2930622009569377</v>
      </c>
    </row>
    <row r="36" spans="1:9" ht="14.25">
      <c r="A36" s="11">
        <v>29</v>
      </c>
      <c r="B36" s="44" t="s">
        <v>55</v>
      </c>
      <c r="C36" s="35">
        <v>1</v>
      </c>
      <c r="D36" s="14">
        <v>551880</v>
      </c>
      <c r="E36" s="15">
        <v>147</v>
      </c>
      <c r="F36" s="15">
        <v>118</v>
      </c>
      <c r="G36" s="14">
        <f>SUM(D36/E36)</f>
        <v>3754.285714285714</v>
      </c>
      <c r="H36" s="14">
        <f>SUM(D36/F36)</f>
        <v>4676.949152542373</v>
      </c>
      <c r="I36" s="47">
        <f>SUM(H36/G36)</f>
        <v>1.2457627118644068</v>
      </c>
    </row>
    <row r="37" spans="1:9" ht="14.25">
      <c r="A37" s="11">
        <v>30</v>
      </c>
      <c r="B37" s="44" t="s">
        <v>59</v>
      </c>
      <c r="C37" s="35">
        <v>1</v>
      </c>
      <c r="D37" s="14">
        <v>547560</v>
      </c>
      <c r="E37" s="15">
        <v>153</v>
      </c>
      <c r="F37" s="15">
        <v>124</v>
      </c>
      <c r="G37" s="14">
        <f>SUM(D37/E37)</f>
        <v>3578.823529411765</v>
      </c>
      <c r="H37" s="14">
        <f>SUM(D37/F37)</f>
        <v>4415.806451612903</v>
      </c>
      <c r="I37" s="47">
        <f>SUM(H37/G37)</f>
        <v>1.2338709677419355</v>
      </c>
    </row>
    <row r="38" spans="1:9" ht="14.25">
      <c r="A38" s="11">
        <v>31</v>
      </c>
      <c r="B38" s="44" t="s">
        <v>60</v>
      </c>
      <c r="C38" s="35">
        <v>1</v>
      </c>
      <c r="D38" s="14">
        <v>543240</v>
      </c>
      <c r="E38" s="15">
        <v>140</v>
      </c>
      <c r="F38" s="15">
        <v>121</v>
      </c>
      <c r="G38" s="14">
        <f>SUM(D38/E38)</f>
        <v>3880.285714285714</v>
      </c>
      <c r="H38" s="14">
        <f>SUM(D38/F38)</f>
        <v>4489.586776859504</v>
      </c>
      <c r="I38" s="47">
        <f>SUM(H38/G38)</f>
        <v>1.15702479338843</v>
      </c>
    </row>
    <row r="39" spans="1:9" ht="14.25">
      <c r="A39" s="11">
        <v>32</v>
      </c>
      <c r="B39" s="44" t="s">
        <v>61</v>
      </c>
      <c r="C39" s="35">
        <v>1</v>
      </c>
      <c r="D39" s="14">
        <v>540000</v>
      </c>
      <c r="E39" s="15">
        <v>139</v>
      </c>
      <c r="F39" s="15">
        <v>119</v>
      </c>
      <c r="G39" s="14">
        <f>SUM(D39/E39)</f>
        <v>3884.8920863309354</v>
      </c>
      <c r="H39" s="14">
        <f>SUM(D39/F39)</f>
        <v>4537.81512605042</v>
      </c>
      <c r="I39" s="47">
        <f>SUM(H39/G39)</f>
        <v>1.1680672268907561</v>
      </c>
    </row>
    <row r="40" spans="1:9" ht="14.25">
      <c r="A40" s="11">
        <v>33</v>
      </c>
      <c r="B40" s="44" t="s">
        <v>62</v>
      </c>
      <c r="C40" s="35">
        <v>1</v>
      </c>
      <c r="D40" s="14">
        <v>534600</v>
      </c>
      <c r="E40" s="15">
        <v>152</v>
      </c>
      <c r="F40" s="15">
        <v>111</v>
      </c>
      <c r="G40" s="14">
        <f>SUM(D40/E40)</f>
        <v>3517.1052631578946</v>
      </c>
      <c r="H40" s="14">
        <f>SUM(D40/F40)</f>
        <v>4816.216216216216</v>
      </c>
      <c r="I40" s="47">
        <f>SUM(H40/G40)</f>
        <v>1.3693693693693694</v>
      </c>
    </row>
    <row r="41" spans="1:9" ht="14.25">
      <c r="A41" s="11">
        <v>34</v>
      </c>
      <c r="B41" s="44" t="s">
        <v>70</v>
      </c>
      <c r="C41" s="35">
        <v>2</v>
      </c>
      <c r="D41" s="14">
        <v>529740</v>
      </c>
      <c r="E41" s="15">
        <v>140</v>
      </c>
      <c r="F41" s="15">
        <v>116</v>
      </c>
      <c r="G41" s="14">
        <v>3797</v>
      </c>
      <c r="H41" s="14">
        <v>4567</v>
      </c>
      <c r="I41" s="47">
        <f>SUM(H41/G41)</f>
        <v>1.2027916776402423</v>
      </c>
    </row>
    <row r="42" spans="1:9" ht="14.25">
      <c r="A42" s="11">
        <v>35</v>
      </c>
      <c r="B42" s="44" t="s">
        <v>63</v>
      </c>
      <c r="C42" s="35">
        <v>3</v>
      </c>
      <c r="D42" s="14">
        <v>527040</v>
      </c>
      <c r="E42" s="15">
        <v>144</v>
      </c>
      <c r="F42" s="15">
        <v>133</v>
      </c>
      <c r="G42" s="14">
        <v>3660</v>
      </c>
      <c r="H42" s="14">
        <v>3973</v>
      </c>
      <c r="I42" s="47">
        <f>SUM(H42/G42)</f>
        <v>1.08551912568306</v>
      </c>
    </row>
    <row r="43" spans="1:9" ht="14.25">
      <c r="A43" s="11">
        <v>36</v>
      </c>
      <c r="B43" s="44" t="s">
        <v>67</v>
      </c>
      <c r="C43" s="35">
        <v>26</v>
      </c>
      <c r="D43" s="14">
        <v>519812</v>
      </c>
      <c r="E43" s="15">
        <v>148</v>
      </c>
      <c r="F43" s="15">
        <v>124</v>
      </c>
      <c r="G43" s="14">
        <v>3520</v>
      </c>
      <c r="H43" s="14">
        <v>4188</v>
      </c>
      <c r="I43" s="47">
        <f>SUM(H43/G43)</f>
        <v>1.1897727272727272</v>
      </c>
    </row>
    <row r="44" spans="1:9" ht="14.25">
      <c r="A44" s="11">
        <v>37</v>
      </c>
      <c r="B44" s="44" t="s">
        <v>73</v>
      </c>
      <c r="C44" s="35">
        <v>1</v>
      </c>
      <c r="D44" s="14">
        <v>58320</v>
      </c>
      <c r="E44" s="15">
        <v>138</v>
      </c>
      <c r="F44" s="15">
        <v>134</v>
      </c>
      <c r="G44" s="14">
        <f>SUM(D44/E44)</f>
        <v>422.60869565217394</v>
      </c>
      <c r="H44" s="14">
        <f>SUM(D44/F44)</f>
        <v>435.2238805970149</v>
      </c>
      <c r="I44" s="47">
        <f>SUM(H44/G44)</f>
        <v>1.0298507462686566</v>
      </c>
    </row>
    <row r="45" spans="1:9" ht="14.25">
      <c r="A45" s="11"/>
      <c r="B45" s="44"/>
      <c r="C45" s="35"/>
      <c r="D45" s="14"/>
      <c r="E45" s="15"/>
      <c r="F45" s="15"/>
      <c r="G45" s="14"/>
      <c r="H45" s="14"/>
      <c r="I45" s="47"/>
    </row>
    <row r="46" spans="1:9" ht="15" thickBot="1">
      <c r="A46" s="16"/>
      <c r="B46" s="39" t="s">
        <v>31</v>
      </c>
      <c r="C46" s="40">
        <f>SUM(C8:C45)</f>
        <v>195</v>
      </c>
      <c r="D46" s="17">
        <v>596985</v>
      </c>
      <c r="E46" s="18">
        <v>158</v>
      </c>
      <c r="F46" s="18">
        <v>128</v>
      </c>
      <c r="G46" s="17">
        <v>3771</v>
      </c>
      <c r="H46" s="17">
        <v>4675</v>
      </c>
      <c r="I46" s="22" t="s">
        <v>75</v>
      </c>
    </row>
    <row r="47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2018-01-26T00:41:35Z</cp:lastPrinted>
  <dcterms:created xsi:type="dcterms:W3CDTF">2011-04-18T01:24:55Z</dcterms:created>
  <dcterms:modified xsi:type="dcterms:W3CDTF">2018-01-26T00:41:41Z</dcterms:modified>
  <cp:category/>
  <cp:version/>
  <cp:contentType/>
  <cp:contentStatus/>
</cp:coreProperties>
</file>